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8220" activeTab="0"/>
  </bookViews>
  <sheets>
    <sheet name="年" sheetId="1" r:id="rId1"/>
  </sheets>
  <definedNames>
    <definedName name="_xlnm.Print_Area" localSheetId="0">'年'!$A$1:$V$54</definedName>
  </definedNames>
  <calcPr fullCalcOnLoad="1"/>
</workbook>
</file>

<file path=xl/sharedStrings.xml><?xml version="1.0" encoding="utf-8"?>
<sst xmlns="http://schemas.openxmlformats.org/spreadsheetml/2006/main" count="125" uniqueCount="101">
  <si>
    <t>家 庭 收 支 重 要 指 標</t>
  </si>
  <si>
    <t>Major Figures of Family Income and Expenditure</t>
  </si>
  <si>
    <t>所　　　得　　　總　　　額　　(元)</t>
  </si>
  <si>
    <t>戶內人口</t>
  </si>
  <si>
    <t>就業人數</t>
  </si>
  <si>
    <t>消費傾向</t>
  </si>
  <si>
    <t>儲　蓄</t>
  </si>
  <si>
    <t>儲蓄率</t>
  </si>
  <si>
    <t>住宅坪數</t>
  </si>
  <si>
    <t>自有住</t>
  </si>
  <si>
    <t>產 業 主　所  　得</t>
  </si>
  <si>
    <t>移轉所得</t>
  </si>
  <si>
    <t>宅　率</t>
  </si>
  <si>
    <t>(人)</t>
  </si>
  <si>
    <t>(元)</t>
  </si>
  <si>
    <t>(%)</t>
  </si>
  <si>
    <t>(坪)</t>
  </si>
  <si>
    <t>No. of persons employed per household</t>
  </si>
  <si>
    <t>Compen-sation of employees</t>
  </si>
  <si>
    <t>Entrepre-neurial income</t>
  </si>
  <si>
    <t>Savings</t>
  </si>
  <si>
    <t>Savings rate</t>
  </si>
  <si>
    <t>Average dwelling space per household</t>
  </si>
  <si>
    <t>Rate of self-owned house</t>
  </si>
  <si>
    <t>(Person)</t>
  </si>
  <si>
    <t>(NT$)</t>
  </si>
  <si>
    <t>(pin)</t>
  </si>
  <si>
    <r>
      <t>65</t>
    </r>
    <r>
      <rPr>
        <sz val="8.5"/>
        <rFont val="華康細圓體"/>
        <family val="3"/>
      </rPr>
      <t>年</t>
    </r>
  </si>
  <si>
    <r>
      <t>66</t>
    </r>
    <r>
      <rPr>
        <sz val="8.5"/>
        <rFont val="華康細圓體"/>
        <family val="3"/>
      </rPr>
      <t>年</t>
    </r>
  </si>
  <si>
    <r>
      <t>67</t>
    </r>
    <r>
      <rPr>
        <sz val="8.5"/>
        <rFont val="華康細圓體"/>
        <family val="3"/>
      </rPr>
      <t>年</t>
    </r>
  </si>
  <si>
    <r>
      <t>68</t>
    </r>
    <r>
      <rPr>
        <sz val="8.5"/>
        <rFont val="華康細圓體"/>
        <family val="3"/>
      </rPr>
      <t>年</t>
    </r>
  </si>
  <si>
    <r>
      <t>69</t>
    </r>
    <r>
      <rPr>
        <sz val="8.5"/>
        <rFont val="華康細圓體"/>
        <family val="3"/>
      </rPr>
      <t>年</t>
    </r>
  </si>
  <si>
    <r>
      <t>70</t>
    </r>
    <r>
      <rPr>
        <sz val="8.5"/>
        <rFont val="華康細圓體"/>
        <family val="3"/>
      </rPr>
      <t>年</t>
    </r>
  </si>
  <si>
    <r>
      <t>71</t>
    </r>
    <r>
      <rPr>
        <sz val="8.5"/>
        <rFont val="華康細圓體"/>
        <family val="3"/>
      </rPr>
      <t>年</t>
    </r>
  </si>
  <si>
    <r>
      <t>72</t>
    </r>
    <r>
      <rPr>
        <sz val="8.5"/>
        <rFont val="華康細圓體"/>
        <family val="3"/>
      </rPr>
      <t>年</t>
    </r>
  </si>
  <si>
    <r>
      <t>73</t>
    </r>
    <r>
      <rPr>
        <sz val="8.5"/>
        <rFont val="華康細圓體"/>
        <family val="3"/>
      </rPr>
      <t>年</t>
    </r>
  </si>
  <si>
    <r>
      <t>74</t>
    </r>
    <r>
      <rPr>
        <sz val="8.5"/>
        <rFont val="華康細圓體"/>
        <family val="3"/>
      </rPr>
      <t>年</t>
    </r>
  </si>
  <si>
    <r>
      <t>75</t>
    </r>
    <r>
      <rPr>
        <sz val="8.5"/>
        <rFont val="華康細圓體"/>
        <family val="3"/>
      </rPr>
      <t>年</t>
    </r>
  </si>
  <si>
    <r>
      <t>76</t>
    </r>
    <r>
      <rPr>
        <sz val="8.5"/>
        <rFont val="華康細圓體"/>
        <family val="3"/>
      </rPr>
      <t>年</t>
    </r>
  </si>
  <si>
    <r>
      <t>77</t>
    </r>
    <r>
      <rPr>
        <sz val="8.5"/>
        <rFont val="華康細圓體"/>
        <family val="3"/>
      </rPr>
      <t>年</t>
    </r>
  </si>
  <si>
    <r>
      <t>78</t>
    </r>
    <r>
      <rPr>
        <sz val="8.5"/>
        <rFont val="華康細圓體"/>
        <family val="3"/>
      </rPr>
      <t>年</t>
    </r>
  </si>
  <si>
    <r>
      <t>79</t>
    </r>
    <r>
      <rPr>
        <sz val="8.5"/>
        <rFont val="華康細圓體"/>
        <family val="3"/>
      </rPr>
      <t>年</t>
    </r>
  </si>
  <si>
    <r>
      <t>80</t>
    </r>
    <r>
      <rPr>
        <sz val="8.5"/>
        <rFont val="華康細圓體"/>
        <family val="3"/>
      </rPr>
      <t>年</t>
    </r>
  </si>
  <si>
    <r>
      <t>81</t>
    </r>
    <r>
      <rPr>
        <sz val="8.5"/>
        <rFont val="華康細圓體"/>
        <family val="3"/>
      </rPr>
      <t>年</t>
    </r>
  </si>
  <si>
    <r>
      <t>82</t>
    </r>
    <r>
      <rPr>
        <sz val="8.5"/>
        <rFont val="華康細圓體"/>
        <family val="3"/>
      </rPr>
      <t>年</t>
    </r>
  </si>
  <si>
    <r>
      <t>83</t>
    </r>
    <r>
      <rPr>
        <sz val="8.5"/>
        <rFont val="華康細圓體"/>
        <family val="3"/>
      </rPr>
      <t>年</t>
    </r>
  </si>
  <si>
    <r>
      <t>84</t>
    </r>
    <r>
      <rPr>
        <sz val="8.5"/>
        <rFont val="華康細圓體"/>
        <family val="3"/>
      </rPr>
      <t>年</t>
    </r>
  </si>
  <si>
    <r>
      <t>85</t>
    </r>
    <r>
      <rPr>
        <sz val="8.5"/>
        <rFont val="新細明體"/>
        <family val="1"/>
      </rPr>
      <t>年</t>
    </r>
  </si>
  <si>
    <r>
      <t>86</t>
    </r>
    <r>
      <rPr>
        <sz val="8.5"/>
        <rFont val="華康細圓體"/>
        <family val="3"/>
      </rPr>
      <t>年</t>
    </r>
  </si>
  <si>
    <r>
      <t>88</t>
    </r>
    <r>
      <rPr>
        <sz val="8.5"/>
        <rFont val="細明體"/>
        <family val="3"/>
      </rPr>
      <t>年</t>
    </r>
  </si>
  <si>
    <t>平 均 每
戶 每 年　</t>
  </si>
  <si>
    <t>Year Average per household</t>
  </si>
  <si>
    <r>
      <t>87</t>
    </r>
    <r>
      <rPr>
        <sz val="8.5"/>
        <rFont val="華康細圓體"/>
        <family val="3"/>
      </rPr>
      <t>年</t>
    </r>
  </si>
  <si>
    <r>
      <t>89</t>
    </r>
    <r>
      <rPr>
        <sz val="8.5"/>
        <rFont val="細明體"/>
        <family val="3"/>
      </rPr>
      <t>年</t>
    </r>
  </si>
  <si>
    <r>
      <t>90</t>
    </r>
    <r>
      <rPr>
        <sz val="8.5"/>
        <rFont val="細明體"/>
        <family val="3"/>
      </rPr>
      <t>年</t>
    </r>
  </si>
  <si>
    <r>
      <t>91</t>
    </r>
    <r>
      <rPr>
        <sz val="8.5"/>
        <rFont val="細明體"/>
        <family val="3"/>
      </rPr>
      <t>年</t>
    </r>
  </si>
  <si>
    <r>
      <t>92</t>
    </r>
    <r>
      <rPr>
        <sz val="8.5"/>
        <rFont val="細明體"/>
        <family val="3"/>
      </rPr>
      <t>年</t>
    </r>
  </si>
  <si>
    <r>
      <t>93</t>
    </r>
    <r>
      <rPr>
        <sz val="8.5"/>
        <rFont val="細明體"/>
        <family val="3"/>
      </rPr>
      <t>年</t>
    </r>
  </si>
  <si>
    <r>
      <t>94</t>
    </r>
    <r>
      <rPr>
        <sz val="8.5"/>
        <rFont val="細明體"/>
        <family val="3"/>
      </rPr>
      <t>年</t>
    </r>
  </si>
  <si>
    <r>
      <t>95</t>
    </r>
    <r>
      <rPr>
        <sz val="8.5"/>
        <rFont val="細明體"/>
        <family val="3"/>
      </rPr>
      <t>年</t>
    </r>
  </si>
  <si>
    <r>
      <t>96</t>
    </r>
    <r>
      <rPr>
        <sz val="8.5"/>
        <rFont val="細明體"/>
        <family val="3"/>
      </rPr>
      <t>年</t>
    </r>
  </si>
  <si>
    <r>
      <t>97</t>
    </r>
    <r>
      <rPr>
        <sz val="8.5"/>
        <rFont val="細明體"/>
        <family val="3"/>
      </rPr>
      <t>年</t>
    </r>
  </si>
  <si>
    <t>受 僱 人　員 報 酬</t>
  </si>
  <si>
    <t>(NT$)</t>
  </si>
  <si>
    <t>No. of persons per household</t>
  </si>
  <si>
    <t>Property income</t>
  </si>
  <si>
    <t>Transfer income</t>
  </si>
  <si>
    <t>Per household
(NT$)</t>
  </si>
  <si>
    <t>Average propensity to consume</t>
  </si>
  <si>
    <t>Per
person
(NT$)</t>
  </si>
  <si>
    <r>
      <t>可支配所得中位數</t>
    </r>
    <r>
      <rPr>
        <sz val="8"/>
        <rFont val="華康細圓體"/>
        <family val="3"/>
      </rPr>
      <t xml:space="preserve">
</t>
    </r>
    <r>
      <rPr>
        <sz val="8"/>
        <rFont val="Times New Roman"/>
        <family val="1"/>
      </rPr>
      <t>Median disposable income</t>
    </r>
  </si>
  <si>
    <t>每戶
(元)</t>
  </si>
  <si>
    <t>每人
(元)</t>
  </si>
  <si>
    <r>
      <t>可支配所得平均數</t>
    </r>
    <r>
      <rPr>
        <sz val="8"/>
        <rFont val="華康細圓體"/>
        <family val="3"/>
      </rPr>
      <t xml:space="preserve">
</t>
    </r>
    <r>
      <rPr>
        <sz val="8"/>
        <rFont val="Times New Roman"/>
        <family val="1"/>
      </rPr>
      <t>Average disposable income</t>
    </r>
  </si>
  <si>
    <t>財產所得
收    入</t>
  </si>
  <si>
    <t>附註：1.每人可支配所得平均數係以平均每戶可支配所得除以平均每戶人數計算。</t>
  </si>
  <si>
    <r>
      <t>Note</t>
    </r>
    <r>
      <rPr>
        <sz val="10"/>
        <rFont val="細明體"/>
        <family val="3"/>
      </rPr>
      <t>：</t>
    </r>
    <r>
      <rPr>
        <sz val="10"/>
        <rFont val="Times New Roman"/>
        <family val="1"/>
      </rPr>
      <t>1.Mean household income of individuals is per household disposable incomes divided by the number of per</t>
    </r>
  </si>
  <si>
    <t>消     費     支     出     (元)</t>
  </si>
  <si>
    <t xml:space="preserve">        Expenditure                   (NT$)</t>
  </si>
  <si>
    <r>
      <t>98</t>
    </r>
    <r>
      <rPr>
        <sz val="8.5"/>
        <rFont val="細明體"/>
        <family val="3"/>
      </rPr>
      <t>年</t>
    </r>
  </si>
  <si>
    <t>Food, beverage and tobacco</t>
  </si>
  <si>
    <t>醫療保健</t>
  </si>
  <si>
    <t>Health</t>
  </si>
  <si>
    <t>休閒、文化及教育消費</t>
  </si>
  <si>
    <t>Recreation,
culture and 
education</t>
  </si>
  <si>
    <t xml:space="preserve">食品飲料
及菸草 </t>
  </si>
  <si>
    <t>Current receipts per household (NT$)</t>
  </si>
  <si>
    <r>
      <t>99</t>
    </r>
    <r>
      <rPr>
        <sz val="8.5"/>
        <rFont val="細明體"/>
        <family val="3"/>
      </rPr>
      <t>年</t>
    </r>
  </si>
  <si>
    <t xml:space="preserve">      3.住宅所屬之「自有」，98年及以前指「現住房屋所有權屬戶內員之任何一人或其直系親屬者」，</t>
  </si>
  <si>
    <t xml:space="preserve">               household members.</t>
  </si>
  <si>
    <t xml:space="preserve">            2.First,divide per household disposable incomes by the number of per household members to calculate household</t>
  </si>
  <si>
    <t xml:space="preserve">               income of individuals.And then rank household income for each individual in a population.The midpoint of the</t>
  </si>
  <si>
    <t xml:space="preserve">               rankings is median household income of individuals.</t>
  </si>
  <si>
    <t xml:space="preserve">            3.Concerning housing tenure, before 2010, the term "self-owned" means owned by household members and their</t>
  </si>
  <si>
    <t xml:space="preserve">               lineal relatives.From 2010,the meaning is amended to owned by household members who usually live in</t>
  </si>
  <si>
    <t xml:space="preserve">               this house in accordance with the definition of 2010 Population and Housing Census.</t>
  </si>
  <si>
    <t xml:space="preserve">      2.每人可支配所得中位數係以每戶可支配所得除以每戶人數重新排序後，按人數計算。</t>
  </si>
  <si>
    <r>
      <t>100</t>
    </r>
    <r>
      <rPr>
        <sz val="8.5"/>
        <rFont val="細明體"/>
        <family val="3"/>
      </rPr>
      <t>年</t>
    </r>
  </si>
  <si>
    <t>100年家庭收支調查報告</t>
  </si>
  <si>
    <t>The Survey of Family Income and Expenditure, 2011</t>
  </si>
  <si>
    <t xml:space="preserve">        99年起配合人口及住宅普查定義，修改為「戶內經常居住成員所擁有」。</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</si>
</sst>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0_);[Red]\(0\)"/>
    <numFmt numFmtId="186" formatCode="#,##0_ "/>
    <numFmt numFmtId="187" formatCode="0.0000_ "/>
    <numFmt numFmtId="188" formatCode="#,##0.00_ "/>
    <numFmt numFmtId="189" formatCode="0_ "/>
    <numFmt numFmtId="190" formatCode="m&quot;月&quot;d&quot;日&quot;"/>
    <numFmt numFmtId="191" formatCode="0.000_ "/>
    <numFmt numFmtId="192" formatCode="&quot;Yes&quot;;&quot;Yes&quot;;&quot;No&quot;"/>
    <numFmt numFmtId="193" formatCode="&quot;True&quot;;&quot;True&quot;;&quot;False&quot;"/>
    <numFmt numFmtId="194" formatCode="&quot;On&quot;;&quot;On&quot;;&quot;Off&quot;"/>
    <numFmt numFmtId="195" formatCode="0.00_);[Red]\(0.00\)"/>
    <numFmt numFmtId="196" formatCode="mm&quot;月&quot;dd&quot;日&quot;"/>
    <numFmt numFmtId="197" formatCode="0.0000_);[Red]\(0.0000\)"/>
    <numFmt numFmtId="198" formatCode="#\ ##0"/>
    <numFmt numFmtId="199" formatCode="###\ ###\ ##0"/>
    <numFmt numFmtId="200" formatCode="###\ ###\ ##0\ "/>
    <numFmt numFmtId="201" formatCode="0.00\ "/>
    <numFmt numFmtId="202" formatCode="0.000\ \ "/>
    <numFmt numFmtId="203" formatCode="#0\ "/>
    <numFmt numFmtId="204" formatCode="General_)"/>
    <numFmt numFmtId="205" formatCode="0.00_)"/>
    <numFmt numFmtId="206" formatCode="0_)"/>
    <numFmt numFmtId="207" formatCode="0\ _ "/>
    <numFmt numFmtId="208" formatCode="\(#,##0\)"/>
    <numFmt numFmtId="209" formatCode=";;;"/>
    <numFmt numFmtId="210" formatCode="\(#,##0.00\)"/>
    <numFmt numFmtId="211" formatCode="\(#,##0.00\);\(\-#,##0.00\)"/>
    <numFmt numFmtId="212" formatCode="###.0\ ###\ ##0\ "/>
    <numFmt numFmtId="213" formatCode="###.\ ###\ ##0\ "/>
    <numFmt numFmtId="214" formatCode="##.\ ###\ ##0\ "/>
    <numFmt numFmtId="215" formatCode="#.\ ###\ ##0\ "/>
    <numFmt numFmtId="216" formatCode=".\ ###\ ##0\Ƞ;h"/>
    <numFmt numFmtId="217" formatCode=".\ ##\ ##0\Ƞ;h"/>
    <numFmt numFmtId="218" formatCode=".\ #\ ##0\Ƞ;h"/>
    <numFmt numFmtId="219" formatCode=".\ \ ##0\Ƞ;h"/>
    <numFmt numFmtId="220" formatCode=".\ \ ##\Ƞ;h"/>
    <numFmt numFmtId="221" formatCode=".\ \ #\Ƞ;h"/>
    <numFmt numFmtId="222" formatCode="\ \ \Ƞ;h"/>
    <numFmt numFmtId="223" formatCode="#,##0\ "/>
    <numFmt numFmtId="224" formatCode="0.000_);[Red]\(0.000\)"/>
    <numFmt numFmtId="225" formatCode="0.0_);[Red]\(0.0\)"/>
    <numFmt numFmtId="226" formatCode="#,##0.000_ "/>
    <numFmt numFmtId="227" formatCode="0.0_ "/>
  </numFmts>
  <fonts count="42">
    <font>
      <sz val="12"/>
      <name val="新細明體"/>
      <family val="1"/>
    </font>
    <font>
      <sz val="12"/>
      <name val="Times New Roman"/>
      <family val="1"/>
    </font>
    <font>
      <u val="single"/>
      <sz val="12"/>
      <color indexed="20"/>
      <name val="新細明體"/>
      <family val="1"/>
    </font>
    <font>
      <u val="single"/>
      <sz val="12"/>
      <color indexed="12"/>
      <name val="新細明體"/>
      <family val="1"/>
    </font>
    <font>
      <sz val="9"/>
      <name val="新細明體"/>
      <family val="1"/>
    </font>
    <font>
      <sz val="8"/>
      <name val="華康中明體"/>
      <family val="3"/>
    </font>
    <font>
      <sz val="10"/>
      <name val="Times New Roman"/>
      <family val="1"/>
    </font>
    <font>
      <sz val="10"/>
      <name val="CG Times (W1)"/>
      <family val="1"/>
    </font>
    <font>
      <sz val="8"/>
      <name val="CG Times (W1)"/>
      <family val="1"/>
    </font>
    <font>
      <b/>
      <sz val="13"/>
      <name val="華康細圓體"/>
      <family val="3"/>
    </font>
    <font>
      <b/>
      <sz val="13"/>
      <name val="CG Times (W1)"/>
      <family val="1"/>
    </font>
    <font>
      <sz val="8"/>
      <name val="華康細圓體"/>
      <family val="3"/>
    </font>
    <font>
      <sz val="12"/>
      <name val="華康細圓體"/>
      <family val="3"/>
    </font>
    <font>
      <b/>
      <sz val="8"/>
      <name val="華康細圓體"/>
      <family val="3"/>
    </font>
    <font>
      <b/>
      <sz val="7"/>
      <name val="CG Times (W1)"/>
      <family val="1"/>
    </font>
    <font>
      <sz val="8.5"/>
      <name val="華康細圓體"/>
      <family val="3"/>
    </font>
    <font>
      <sz val="8.5"/>
      <name val="CG Times (WN)"/>
      <family val="1"/>
    </font>
    <font>
      <sz val="8.5"/>
      <name val="CG Times (W1)"/>
      <family val="1"/>
    </font>
    <font>
      <sz val="8.5"/>
      <name val="新細明體"/>
      <family val="1"/>
    </font>
    <font>
      <sz val="8.5"/>
      <name val="細明體"/>
      <family val="3"/>
    </font>
    <font>
      <sz val="10"/>
      <name val="華康中明體"/>
      <family val="3"/>
    </font>
    <font>
      <sz val="8"/>
      <name val="Times New Roman"/>
      <family val="1"/>
    </font>
    <font>
      <sz val="10"/>
      <name val="標楷體"/>
      <family val="4"/>
    </font>
    <font>
      <sz val="10"/>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26" fillId="16" borderId="0" applyNumberFormat="0" applyBorder="0" applyAlignment="0" applyProtection="0"/>
    <xf numFmtId="0" fontId="27" fillId="0" borderId="1" applyNumberFormat="0" applyFill="0" applyAlignment="0" applyProtection="0"/>
    <xf numFmtId="0" fontId="28" fillId="4" borderId="0" applyNumberFormat="0" applyBorder="0" applyAlignment="0" applyProtection="0"/>
    <xf numFmtId="9" fontId="0" fillId="0" borderId="0" applyFont="0" applyFill="0" applyBorder="0" applyAlignment="0" applyProtection="0"/>
    <xf numFmtId="0" fontId="29"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31" fillId="0" borderId="0" applyNumberFormat="0" applyFill="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2"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7" borderId="2" applyNumberFormat="0" applyAlignment="0" applyProtection="0"/>
    <xf numFmtId="0" fontId="37" fillId="17" borderId="8" applyNumberFormat="0" applyAlignment="0" applyProtection="0"/>
    <xf numFmtId="0" fontId="38" fillId="23" borderId="9" applyNumberFormat="0" applyAlignment="0" applyProtection="0"/>
    <xf numFmtId="0" fontId="39" fillId="3" borderId="0" applyNumberFormat="0" applyBorder="0" applyAlignment="0" applyProtection="0"/>
    <xf numFmtId="0" fontId="40" fillId="0" borderId="0" applyNumberFormat="0" applyFill="0" applyBorder="0" applyAlignment="0" applyProtection="0"/>
  </cellStyleXfs>
  <cellXfs count="104">
    <xf numFmtId="0" fontId="0" fillId="0" borderId="0" xfId="0" applyAlignment="1">
      <alignment/>
    </xf>
    <xf numFmtId="3" fontId="8" fillId="0" borderId="0" xfId="33" applyNumberFormat="1" applyFont="1" applyFill="1" applyBorder="1" applyAlignment="1">
      <alignment horizontal="center" vertical="center" wrapText="1"/>
      <protection/>
    </xf>
    <xf numFmtId="2" fontId="8" fillId="0" borderId="0" xfId="33" applyNumberFormat="1" applyFont="1" applyFill="1" applyBorder="1" applyAlignment="1">
      <alignment horizontal="center" vertical="center" wrapText="1"/>
      <protection/>
    </xf>
    <xf numFmtId="0" fontId="6" fillId="0" borderId="10" xfId="33" applyFont="1" applyFill="1" applyBorder="1" applyAlignment="1">
      <alignment vertical="top"/>
      <protection/>
    </xf>
    <xf numFmtId="225" fontId="6" fillId="0" borderId="0" xfId="33" applyNumberFormat="1" applyFont="1" applyFill="1" applyAlignment="1">
      <alignment vertical="center"/>
      <protection/>
    </xf>
    <xf numFmtId="225" fontId="1" fillId="0" borderId="0" xfId="33" applyNumberFormat="1" applyFill="1" applyAlignment="1">
      <alignment horizontal="centerContinuous"/>
      <protection/>
    </xf>
    <xf numFmtId="225" fontId="1" fillId="0" borderId="11" xfId="33" applyNumberFormat="1" applyFill="1" applyBorder="1">
      <alignment/>
      <protection/>
    </xf>
    <xf numFmtId="225" fontId="11" fillId="0" borderId="12" xfId="33" applyNumberFormat="1" applyFont="1" applyFill="1" applyBorder="1" applyAlignment="1">
      <alignment horizontal="center" vertical="center" wrapText="1"/>
      <protection/>
    </xf>
    <xf numFmtId="225" fontId="12" fillId="0" borderId="12" xfId="33" applyNumberFormat="1" applyFont="1" applyFill="1" applyBorder="1">
      <alignment/>
      <protection/>
    </xf>
    <xf numFmtId="225" fontId="8" fillId="0" borderId="12" xfId="33" applyNumberFormat="1" applyFont="1" applyFill="1" applyBorder="1" applyAlignment="1">
      <alignment horizontal="center" wrapText="1"/>
      <protection/>
    </xf>
    <xf numFmtId="225" fontId="8" fillId="0" borderId="13" xfId="33" applyNumberFormat="1" applyFont="1" applyFill="1" applyBorder="1" applyAlignment="1">
      <alignment horizontal="center" vertical="center" wrapText="1"/>
      <protection/>
    </xf>
    <xf numFmtId="225" fontId="1" fillId="0" borderId="0" xfId="33" applyNumberFormat="1" applyFill="1" applyAlignment="1">
      <alignment vertical="center"/>
      <protection/>
    </xf>
    <xf numFmtId="2" fontId="17" fillId="0" borderId="0" xfId="33" applyNumberFormat="1" applyFont="1" applyFill="1" applyBorder="1" applyAlignment="1">
      <alignment horizontal="right" vertical="top"/>
      <protection/>
    </xf>
    <xf numFmtId="3" fontId="7" fillId="0" borderId="0" xfId="33" applyNumberFormat="1" applyFont="1" applyFill="1" applyBorder="1" applyAlignment="1">
      <alignment vertical="top"/>
      <protection/>
    </xf>
    <xf numFmtId="0" fontId="6" fillId="0" borderId="0" xfId="33" applyFont="1" applyFill="1" applyBorder="1" applyAlignment="1">
      <alignment horizontal="center" vertical="top" wrapText="1"/>
      <protection/>
    </xf>
    <xf numFmtId="0" fontId="6" fillId="0" borderId="0" xfId="33" applyFont="1" applyFill="1" applyBorder="1" applyAlignment="1">
      <alignment vertical="top"/>
      <protection/>
    </xf>
    <xf numFmtId="0" fontId="6" fillId="0" borderId="0" xfId="33" applyFont="1" applyFill="1" applyAlignment="1">
      <alignment vertical="center"/>
      <protection/>
    </xf>
    <xf numFmtId="0" fontId="1" fillId="0" borderId="0" xfId="33" applyFill="1" applyAlignment="1">
      <alignment horizontal="centerContinuous"/>
      <protection/>
    </xf>
    <xf numFmtId="0" fontId="1" fillId="0" borderId="11" xfId="33" applyFill="1" applyBorder="1">
      <alignment/>
      <protection/>
    </xf>
    <xf numFmtId="0" fontId="11" fillId="0" borderId="12" xfId="33" applyFont="1" applyFill="1" applyBorder="1" applyAlignment="1">
      <alignment horizontal="center" vertical="center" wrapText="1"/>
      <protection/>
    </xf>
    <xf numFmtId="0" fontId="12" fillId="0" borderId="12" xfId="33" applyFont="1" applyFill="1" applyBorder="1">
      <alignment/>
      <protection/>
    </xf>
    <xf numFmtId="0" fontId="8" fillId="0" borderId="12" xfId="33" applyFont="1" applyFill="1" applyBorder="1" applyAlignment="1">
      <alignment horizontal="center" wrapText="1"/>
      <protection/>
    </xf>
    <xf numFmtId="0" fontId="8" fillId="0" borderId="13" xfId="33" applyFont="1" applyFill="1" applyBorder="1" applyAlignment="1">
      <alignment horizontal="center" vertical="center" wrapText="1"/>
      <protection/>
    </xf>
    <xf numFmtId="0" fontId="1" fillId="0" borderId="0" xfId="33" applyFill="1" applyAlignment="1">
      <alignment vertical="center"/>
      <protection/>
    </xf>
    <xf numFmtId="3" fontId="1" fillId="0" borderId="0" xfId="33" applyNumberFormat="1" applyFill="1" applyAlignment="1">
      <alignment vertical="center"/>
      <protection/>
    </xf>
    <xf numFmtId="2" fontId="17" fillId="0" borderId="0" xfId="33" applyNumberFormat="1" applyFont="1" applyFill="1" applyBorder="1" applyAlignment="1">
      <alignment horizontal="right" vertical="center" wrapText="1"/>
      <protection/>
    </xf>
    <xf numFmtId="0" fontId="5" fillId="0" borderId="0" xfId="33" applyFont="1" applyFill="1" applyBorder="1" applyAlignment="1">
      <alignment horizontal="center" vertical="center" wrapText="1"/>
      <protection/>
    </xf>
    <xf numFmtId="0" fontId="5" fillId="0" borderId="0" xfId="33" applyFont="1" applyFill="1" applyAlignment="1">
      <alignment horizontal="center" vertical="center" wrapText="1"/>
      <protection/>
    </xf>
    <xf numFmtId="0" fontId="6" fillId="0" borderId="0" xfId="33" applyFont="1" applyFill="1" applyAlignment="1">
      <alignment horizontal="center" vertical="top" wrapText="1"/>
      <protection/>
    </xf>
    <xf numFmtId="2" fontId="17" fillId="0" borderId="0" xfId="33" applyNumberFormat="1" applyFont="1" applyFill="1" applyAlignment="1">
      <alignment horizontal="right" vertical="top"/>
      <protection/>
    </xf>
    <xf numFmtId="0" fontId="6" fillId="0" borderId="0" xfId="33" applyFont="1" applyFill="1" applyAlignment="1">
      <alignment vertical="top"/>
      <protection/>
    </xf>
    <xf numFmtId="0" fontId="1" fillId="0" borderId="0" xfId="33" applyFill="1" applyBorder="1" applyAlignment="1">
      <alignment vertical="center"/>
      <protection/>
    </xf>
    <xf numFmtId="0" fontId="6" fillId="0" borderId="0" xfId="33" applyFont="1" applyFill="1" applyBorder="1" applyAlignment="1">
      <alignment vertical="center"/>
      <protection/>
    </xf>
    <xf numFmtId="0" fontId="22" fillId="0" borderId="0" xfId="33" applyFont="1" applyFill="1" applyAlignment="1">
      <alignment vertical="center"/>
      <protection/>
    </xf>
    <xf numFmtId="0" fontId="5" fillId="0" borderId="0" xfId="33" applyFont="1" applyFill="1" applyAlignment="1">
      <alignment horizontal="left" vertical="center"/>
      <protection/>
    </xf>
    <xf numFmtId="0" fontId="7" fillId="0" borderId="0" xfId="33" applyFont="1" applyFill="1" applyAlignment="1">
      <alignment vertical="center"/>
      <protection/>
    </xf>
    <xf numFmtId="0" fontId="1" fillId="0" borderId="0" xfId="33" applyFill="1">
      <alignment/>
      <protection/>
    </xf>
    <xf numFmtId="0" fontId="8" fillId="0" borderId="0" xfId="33" applyFont="1" applyFill="1" applyAlignment="1">
      <alignment horizontal="right" vertical="center"/>
      <protection/>
    </xf>
    <xf numFmtId="0" fontId="9" fillId="0" borderId="0" xfId="33" applyFont="1" applyFill="1" applyAlignment="1">
      <alignment horizontal="centerContinuous" vertical="center"/>
      <protection/>
    </xf>
    <xf numFmtId="0" fontId="6" fillId="0" borderId="0" xfId="33" applyFont="1" applyFill="1" applyAlignment="1">
      <alignment horizontal="centerContinuous" vertical="center"/>
      <protection/>
    </xf>
    <xf numFmtId="0" fontId="1" fillId="0" borderId="0" xfId="33" applyFill="1" applyAlignment="1">
      <alignment horizontal="centerContinuous" vertical="center"/>
      <protection/>
    </xf>
    <xf numFmtId="0" fontId="10" fillId="0" borderId="0" xfId="33" applyFont="1" applyFill="1" applyAlignment="1">
      <alignment horizontal="centerContinuous" vertical="center"/>
      <protection/>
    </xf>
    <xf numFmtId="0" fontId="5" fillId="0" borderId="11" xfId="33" applyFont="1" applyFill="1" applyBorder="1" applyAlignment="1">
      <alignment vertical="center" wrapText="1"/>
      <protection/>
    </xf>
    <xf numFmtId="0" fontId="11" fillId="0" borderId="14" xfId="33" applyFont="1" applyFill="1" applyBorder="1" applyAlignment="1">
      <alignment horizontal="centerContinuous" vertical="center" wrapText="1"/>
      <protection/>
    </xf>
    <xf numFmtId="0" fontId="5" fillId="0" borderId="14" xfId="33" applyFont="1" applyFill="1" applyBorder="1" applyAlignment="1">
      <alignment horizontal="centerContinuous" vertical="center" wrapText="1"/>
      <protection/>
    </xf>
    <xf numFmtId="0" fontId="5" fillId="0" borderId="11" xfId="33" applyFont="1" applyFill="1" applyBorder="1" applyAlignment="1">
      <alignment horizontal="centerContinuous" vertical="center" wrapText="1"/>
      <protection/>
    </xf>
    <xf numFmtId="0" fontId="5" fillId="0" borderId="15" xfId="33" applyFont="1" applyFill="1" applyBorder="1" applyAlignment="1">
      <alignment vertical="center" wrapText="1"/>
      <protection/>
    </xf>
    <xf numFmtId="0" fontId="5" fillId="0" borderId="0" xfId="33" applyFont="1" applyFill="1" applyBorder="1" applyAlignment="1">
      <alignment vertical="center" wrapText="1"/>
      <protection/>
    </xf>
    <xf numFmtId="0" fontId="5" fillId="0" borderId="0" xfId="33" applyFont="1" applyFill="1" applyAlignment="1">
      <alignment vertical="center" wrapText="1"/>
      <protection/>
    </xf>
    <xf numFmtId="0" fontId="5" fillId="0" borderId="12" xfId="33" applyFont="1" applyFill="1" applyBorder="1" applyAlignment="1">
      <alignment vertical="center" wrapText="1"/>
      <protection/>
    </xf>
    <xf numFmtId="0" fontId="5" fillId="0" borderId="16" xfId="33" applyFont="1" applyFill="1" applyBorder="1" applyAlignment="1">
      <alignment vertical="center" wrapText="1"/>
      <protection/>
    </xf>
    <xf numFmtId="0" fontId="1" fillId="0" borderId="12" xfId="33" applyFill="1" applyBorder="1">
      <alignment/>
      <protection/>
    </xf>
    <xf numFmtId="0" fontId="11" fillId="0" borderId="17" xfId="33" applyFont="1" applyFill="1" applyBorder="1" applyAlignment="1">
      <alignment horizontal="center" vertical="center" wrapText="1"/>
      <protection/>
    </xf>
    <xf numFmtId="0" fontId="11" fillId="0" borderId="18" xfId="33" applyFont="1" applyFill="1" applyBorder="1" applyAlignment="1">
      <alignment horizontal="center" vertical="center" wrapText="1"/>
      <protection/>
    </xf>
    <xf numFmtId="0" fontId="11" fillId="0" borderId="12" xfId="33" applyFont="1" applyFill="1" applyBorder="1" applyAlignment="1">
      <alignment horizontal="center" vertical="top" wrapText="1"/>
      <protection/>
    </xf>
    <xf numFmtId="0" fontId="5" fillId="0" borderId="12" xfId="33" applyFont="1" applyFill="1" applyBorder="1" applyAlignment="1">
      <alignment horizontal="center" vertical="center" wrapText="1"/>
      <protection/>
    </xf>
    <xf numFmtId="0" fontId="11" fillId="0" borderId="19" xfId="33" applyFont="1" applyFill="1" applyBorder="1" applyAlignment="1">
      <alignment horizontal="center" vertical="center" wrapText="1"/>
      <protection/>
    </xf>
    <xf numFmtId="0" fontId="8" fillId="0" borderId="12" xfId="33" applyFont="1" applyFill="1" applyBorder="1" applyAlignment="1">
      <alignment horizontal="center" vertical="center" wrapText="1"/>
      <protection/>
    </xf>
    <xf numFmtId="0" fontId="8" fillId="0" borderId="19" xfId="33" applyFont="1" applyFill="1" applyBorder="1" applyAlignment="1">
      <alignment horizontal="center" wrapText="1"/>
      <protection/>
    </xf>
    <xf numFmtId="0" fontId="5" fillId="0" borderId="13" xfId="33" applyFont="1" applyFill="1" applyBorder="1" applyAlignment="1">
      <alignment vertical="center" wrapText="1"/>
      <protection/>
    </xf>
    <xf numFmtId="0" fontId="8" fillId="0" borderId="20" xfId="33" applyFont="1" applyFill="1" applyBorder="1" applyAlignment="1">
      <alignment horizontal="center" vertical="center" wrapText="1"/>
      <protection/>
    </xf>
    <xf numFmtId="0" fontId="5" fillId="0" borderId="21" xfId="33" applyFont="1" applyFill="1" applyBorder="1" applyAlignment="1">
      <alignment vertical="center" wrapText="1"/>
      <protection/>
    </xf>
    <xf numFmtId="0" fontId="13" fillId="0" borderId="12" xfId="33" applyFont="1" applyFill="1" applyBorder="1" applyAlignment="1">
      <alignment horizontal="left" vertical="center" wrapText="1"/>
      <protection/>
    </xf>
    <xf numFmtId="0" fontId="14" fillId="0" borderId="16" xfId="33" applyFont="1" applyFill="1" applyBorder="1" applyAlignment="1">
      <alignment vertical="center" wrapText="1"/>
      <protection/>
    </xf>
    <xf numFmtId="0" fontId="20" fillId="0" borderId="0" xfId="33" applyFont="1" applyFill="1" applyAlignment="1">
      <alignment vertical="center"/>
      <protection/>
    </xf>
    <xf numFmtId="3" fontId="6" fillId="0" borderId="0" xfId="33" applyNumberFormat="1" applyFont="1" applyFill="1" applyAlignment="1">
      <alignment vertical="center"/>
      <protection/>
    </xf>
    <xf numFmtId="0" fontId="16" fillId="0" borderId="12" xfId="33" applyFont="1" applyFill="1" applyBorder="1" applyAlignment="1">
      <alignment horizontal="center"/>
      <protection/>
    </xf>
    <xf numFmtId="0" fontId="17" fillId="0" borderId="12" xfId="33" applyFont="1" applyFill="1" applyBorder="1" applyAlignment="1">
      <alignment horizontal="center"/>
      <protection/>
    </xf>
    <xf numFmtId="0" fontId="17" fillId="0" borderId="22" xfId="33" applyFont="1" applyFill="1" applyBorder="1" applyAlignment="1">
      <alignment horizontal="center"/>
      <protection/>
    </xf>
    <xf numFmtId="2" fontId="17" fillId="0" borderId="0" xfId="33" applyNumberFormat="1" applyFont="1" applyFill="1" applyBorder="1" applyAlignment="1">
      <alignment horizontal="center" wrapText="1"/>
      <protection/>
    </xf>
    <xf numFmtId="3" fontId="17" fillId="0" borderId="0" xfId="33" applyNumberFormat="1" applyFont="1" applyFill="1" applyBorder="1" applyAlignment="1">
      <alignment horizontal="right" wrapText="1"/>
      <protection/>
    </xf>
    <xf numFmtId="225" fontId="17" fillId="0" borderId="0" xfId="33" applyNumberFormat="1" applyFont="1" applyFill="1" applyBorder="1" applyAlignment="1">
      <alignment horizontal="right" wrapText="1"/>
      <protection/>
    </xf>
    <xf numFmtId="2" fontId="17" fillId="0" borderId="0" xfId="33" applyNumberFormat="1" applyFont="1" applyFill="1" applyBorder="1" applyAlignment="1">
      <alignment horizontal="center"/>
      <protection/>
    </xf>
    <xf numFmtId="3" fontId="17" fillId="0" borderId="0" xfId="33" applyNumberFormat="1" applyFont="1" applyFill="1" applyAlignment="1">
      <alignment/>
      <protection/>
    </xf>
    <xf numFmtId="2" fontId="17" fillId="0" borderId="0" xfId="33" applyNumberFormat="1" applyFont="1" applyFill="1" applyAlignment="1">
      <alignment horizontal="center"/>
      <protection/>
    </xf>
    <xf numFmtId="3" fontId="17" fillId="0" borderId="0" xfId="33" applyNumberFormat="1" applyFont="1" applyFill="1" applyBorder="1" applyAlignment="1">
      <alignment/>
      <protection/>
    </xf>
    <xf numFmtId="0" fontId="16" fillId="0" borderId="16" xfId="33" applyFont="1" applyFill="1" applyBorder="1" applyAlignment="1">
      <alignment horizontal="center" wrapText="1"/>
      <protection/>
    </xf>
    <xf numFmtId="0" fontId="17" fillId="0" borderId="16" xfId="33" applyFont="1" applyFill="1" applyBorder="1" applyAlignment="1">
      <alignment horizontal="center"/>
      <protection/>
    </xf>
    <xf numFmtId="0" fontId="16" fillId="0" borderId="23" xfId="33" applyFont="1" applyFill="1" applyBorder="1" applyAlignment="1">
      <alignment horizontal="center" wrapText="1"/>
      <protection/>
    </xf>
    <xf numFmtId="225" fontId="8" fillId="0" borderId="0" xfId="33" applyNumberFormat="1" applyFont="1" applyFill="1" applyBorder="1" applyAlignment="1">
      <alignment horizontal="center" wrapText="1"/>
      <protection/>
    </xf>
    <xf numFmtId="3" fontId="17" fillId="0" borderId="0" xfId="33" applyNumberFormat="1" applyFont="1" applyFill="1" applyBorder="1" applyAlignment="1">
      <alignment horizontal="right"/>
      <protection/>
    </xf>
    <xf numFmtId="195" fontId="17" fillId="0" borderId="0" xfId="33" applyNumberFormat="1" applyFont="1" applyFill="1" applyBorder="1" applyAlignment="1">
      <alignment horizontal="right" wrapText="1"/>
      <protection/>
    </xf>
    <xf numFmtId="2" fontId="17" fillId="0" borderId="10" xfId="33" applyNumberFormat="1" applyFont="1" applyFill="1" applyBorder="1" applyAlignment="1">
      <alignment horizontal="center"/>
      <protection/>
    </xf>
    <xf numFmtId="3" fontId="17" fillId="0" borderId="10" xfId="33" applyNumberFormat="1" applyFont="1" applyFill="1" applyBorder="1" applyAlignment="1">
      <alignment/>
      <protection/>
    </xf>
    <xf numFmtId="195" fontId="17" fillId="0" borderId="10" xfId="33" applyNumberFormat="1" applyFont="1" applyFill="1" applyBorder="1" applyAlignment="1">
      <alignment horizontal="right" wrapText="1"/>
      <protection/>
    </xf>
    <xf numFmtId="3" fontId="17" fillId="0" borderId="10" xfId="33" applyNumberFormat="1" applyFont="1" applyFill="1" applyBorder="1" applyAlignment="1">
      <alignment horizontal="right"/>
      <protection/>
    </xf>
    <xf numFmtId="225" fontId="17" fillId="0" borderId="10" xfId="33" applyNumberFormat="1" applyFont="1" applyFill="1" applyBorder="1" applyAlignment="1">
      <alignment horizontal="right" wrapText="1"/>
      <protection/>
    </xf>
    <xf numFmtId="0" fontId="8" fillId="0" borderId="16" xfId="33" applyFont="1" applyFill="1" applyBorder="1" applyAlignment="1">
      <alignment horizontal="center" wrapText="1"/>
      <protection/>
    </xf>
    <xf numFmtId="0" fontId="8" fillId="0" borderId="0" xfId="33" applyFont="1" applyFill="1" applyAlignment="1">
      <alignment horizontal="center" wrapText="1"/>
      <protection/>
    </xf>
    <xf numFmtId="0" fontId="8" fillId="0" borderId="12" xfId="33" applyFont="1" applyFill="1" applyBorder="1" applyAlignment="1">
      <alignment horizontal="center" wrapText="1"/>
      <protection/>
    </xf>
    <xf numFmtId="0" fontId="41" fillId="0" borderId="0" xfId="33" applyFont="1" applyFill="1" applyAlignment="1">
      <alignment horizontal="center" vertical="center"/>
      <protection/>
    </xf>
    <xf numFmtId="0" fontId="8" fillId="0" borderId="0" xfId="33" applyFont="1" applyFill="1" applyBorder="1" applyAlignment="1">
      <alignment horizontal="center" wrapText="1"/>
      <protection/>
    </xf>
    <xf numFmtId="0" fontId="11" fillId="0" borderId="15" xfId="33" applyFont="1" applyFill="1" applyBorder="1" applyAlignment="1">
      <alignment horizontal="center" vertical="center" wrapText="1"/>
      <protection/>
    </xf>
    <xf numFmtId="0" fontId="11" fillId="0" borderId="11" xfId="33" applyFont="1" applyFill="1" applyBorder="1" applyAlignment="1">
      <alignment horizontal="center" vertical="center" wrapText="1"/>
      <protection/>
    </xf>
    <xf numFmtId="0" fontId="11" fillId="0" borderId="16" xfId="33" applyFont="1" applyFill="1" applyBorder="1" applyAlignment="1">
      <alignment horizontal="center" vertical="center" wrapText="1"/>
      <protection/>
    </xf>
    <xf numFmtId="0" fontId="11" fillId="0" borderId="12" xfId="33" applyFont="1" applyFill="1" applyBorder="1" applyAlignment="1">
      <alignment horizontal="center" vertical="center" wrapText="1"/>
      <protection/>
    </xf>
    <xf numFmtId="0" fontId="11" fillId="0" borderId="21" xfId="33" applyFont="1" applyFill="1" applyBorder="1" applyAlignment="1">
      <alignment horizontal="center" vertical="center" wrapText="1"/>
      <protection/>
    </xf>
    <xf numFmtId="0" fontId="11" fillId="0" borderId="13" xfId="33" applyFont="1" applyFill="1" applyBorder="1" applyAlignment="1">
      <alignment horizontal="center" vertical="center" wrapText="1"/>
      <protection/>
    </xf>
    <xf numFmtId="0" fontId="9" fillId="0" borderId="0" xfId="33" applyFont="1" applyFill="1" applyAlignment="1">
      <alignment horizontal="center" vertical="center"/>
      <protection/>
    </xf>
    <xf numFmtId="0" fontId="11" fillId="0" borderId="14" xfId="33" applyFont="1" applyFill="1" applyBorder="1" applyAlignment="1">
      <alignment horizontal="center" vertical="center" wrapText="1"/>
      <protection/>
    </xf>
    <xf numFmtId="0" fontId="0" fillId="0" borderId="14" xfId="0" applyFill="1" applyBorder="1" applyAlignment="1">
      <alignment/>
    </xf>
    <xf numFmtId="0" fontId="0" fillId="0" borderId="11" xfId="0" applyFill="1" applyBorder="1" applyAlignment="1">
      <alignment/>
    </xf>
    <xf numFmtId="0" fontId="8" fillId="0" borderId="19" xfId="33" applyFont="1" applyFill="1" applyBorder="1" applyAlignment="1">
      <alignment horizontal="center" wrapText="1"/>
      <protection/>
    </xf>
    <xf numFmtId="0" fontId="8" fillId="0" borderId="20" xfId="33" applyFont="1" applyFill="1" applyBorder="1" applyAlignment="1">
      <alignment horizontal="center" wrapText="1"/>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4家庭收支重要指標"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63"/>
  <sheetViews>
    <sheetView showGridLines="0" tabSelected="1" zoomScaleSheetLayoutView="75" zoomScalePageLayoutView="0" workbookViewId="0" topLeftCell="A1">
      <selection activeCell="I11" sqref="I11"/>
    </sheetView>
  </sheetViews>
  <sheetFormatPr defaultColWidth="9.00390625" defaultRowHeight="16.5"/>
  <cols>
    <col min="1" max="1" width="7.625" style="64" customWidth="1"/>
    <col min="2" max="3" width="7.625" style="16" customWidth="1"/>
    <col min="4" max="4" width="7.50390625" style="16" bestFit="1" customWidth="1"/>
    <col min="5" max="5" width="7.625" style="16" customWidth="1"/>
    <col min="6" max="6" width="8.00390625" style="16" bestFit="1" customWidth="1"/>
    <col min="7" max="8" width="7.50390625" style="35" bestFit="1" customWidth="1"/>
    <col min="9" max="9" width="7.25390625" style="35" bestFit="1" customWidth="1"/>
    <col min="10" max="10" width="6.375" style="35" bestFit="1" customWidth="1"/>
    <col min="11" max="11" width="7.25390625" style="35" bestFit="1" customWidth="1"/>
    <col min="12" max="12" width="6.375" style="35" bestFit="1" customWidth="1"/>
    <col min="13" max="13" width="7.625" style="35" customWidth="1"/>
    <col min="14" max="14" width="8.625" style="35" customWidth="1"/>
    <col min="15" max="15" width="8.625" style="16" customWidth="1"/>
    <col min="16" max="16" width="10.25390625" style="16" customWidth="1"/>
    <col min="17" max="19" width="8.625" style="16" customWidth="1"/>
    <col min="20" max="20" width="8.625" style="4" customWidth="1"/>
    <col min="21" max="22" width="8.625" style="16" customWidth="1"/>
    <col min="23" max="44" width="9.00390625" style="32" customWidth="1"/>
    <col min="45" max="16384" width="9.00390625" style="16" customWidth="1"/>
  </cols>
  <sheetData>
    <row r="1" spans="1:22" ht="15.75" customHeight="1">
      <c r="A1" s="34" t="s">
        <v>98</v>
      </c>
      <c r="N1" s="23"/>
      <c r="O1" s="36"/>
      <c r="V1" s="37" t="s">
        <v>99</v>
      </c>
    </row>
    <row r="2" spans="1:22" ht="39" customHeight="1">
      <c r="A2" s="98" t="s">
        <v>0</v>
      </c>
      <c r="B2" s="98"/>
      <c r="C2" s="98"/>
      <c r="D2" s="98"/>
      <c r="E2" s="98"/>
      <c r="F2" s="98"/>
      <c r="G2" s="98"/>
      <c r="H2" s="98"/>
      <c r="I2" s="98"/>
      <c r="J2" s="98"/>
      <c r="K2" s="98"/>
      <c r="L2" s="98"/>
      <c r="M2" s="90" t="s">
        <v>1</v>
      </c>
      <c r="N2" s="90"/>
      <c r="O2" s="90"/>
      <c r="P2" s="90"/>
      <c r="Q2" s="90"/>
      <c r="R2" s="90"/>
      <c r="S2" s="90"/>
      <c r="T2" s="90"/>
      <c r="U2" s="90"/>
      <c r="V2" s="90"/>
    </row>
    <row r="3" spans="1:22" ht="6.75" customHeight="1" thickBot="1">
      <c r="A3" s="38"/>
      <c r="B3" s="39"/>
      <c r="C3" s="39"/>
      <c r="D3" s="39"/>
      <c r="E3" s="39"/>
      <c r="F3" s="39"/>
      <c r="G3" s="40"/>
      <c r="H3" s="40"/>
      <c r="I3" s="40"/>
      <c r="J3" s="40"/>
      <c r="K3" s="40"/>
      <c r="L3" s="40"/>
      <c r="M3" s="40"/>
      <c r="N3" s="17"/>
      <c r="O3" s="41"/>
      <c r="P3" s="17"/>
      <c r="Q3" s="17"/>
      <c r="R3" s="17"/>
      <c r="S3" s="17"/>
      <c r="T3" s="5"/>
      <c r="U3" s="17"/>
      <c r="V3" s="17"/>
    </row>
    <row r="4" spans="1:44" s="48" customFormat="1" ht="12" customHeight="1">
      <c r="A4" s="42"/>
      <c r="B4" s="18"/>
      <c r="C4" s="18"/>
      <c r="D4" s="43" t="s">
        <v>2</v>
      </c>
      <c r="E4" s="44"/>
      <c r="F4" s="44"/>
      <c r="G4" s="44"/>
      <c r="H4" s="45"/>
      <c r="I4" s="92" t="s">
        <v>73</v>
      </c>
      <c r="J4" s="93"/>
      <c r="K4" s="92" t="s">
        <v>70</v>
      </c>
      <c r="L4" s="93"/>
      <c r="M4" s="99" t="s">
        <v>77</v>
      </c>
      <c r="N4" s="100"/>
      <c r="O4" s="100"/>
      <c r="P4" s="101"/>
      <c r="Q4" s="18"/>
      <c r="R4" s="18"/>
      <c r="S4" s="18"/>
      <c r="T4" s="6"/>
      <c r="U4" s="18"/>
      <c r="V4" s="46"/>
      <c r="W4" s="47"/>
      <c r="X4" s="47"/>
      <c r="Y4" s="47"/>
      <c r="Z4" s="47"/>
      <c r="AA4" s="47"/>
      <c r="AB4" s="47"/>
      <c r="AC4" s="47"/>
      <c r="AD4" s="47"/>
      <c r="AE4" s="47"/>
      <c r="AF4" s="47"/>
      <c r="AG4" s="47"/>
      <c r="AH4" s="47"/>
      <c r="AI4" s="47"/>
      <c r="AJ4" s="47"/>
      <c r="AK4" s="47"/>
      <c r="AL4" s="47"/>
      <c r="AM4" s="47"/>
      <c r="AN4" s="47"/>
      <c r="AO4" s="47"/>
      <c r="AP4" s="47"/>
      <c r="AQ4" s="47"/>
      <c r="AR4" s="47"/>
    </row>
    <row r="5" spans="1:44" s="48" customFormat="1" ht="12" customHeight="1">
      <c r="A5" s="49"/>
      <c r="B5" s="19" t="s">
        <v>3</v>
      </c>
      <c r="C5" s="19" t="s">
        <v>4</v>
      </c>
      <c r="D5" s="87" t="s">
        <v>86</v>
      </c>
      <c r="E5" s="88"/>
      <c r="F5" s="88"/>
      <c r="G5" s="88"/>
      <c r="H5" s="89"/>
      <c r="I5" s="94"/>
      <c r="J5" s="95"/>
      <c r="K5" s="94"/>
      <c r="L5" s="95"/>
      <c r="M5" s="91" t="s">
        <v>78</v>
      </c>
      <c r="N5" s="91"/>
      <c r="O5" s="91"/>
      <c r="P5" s="89"/>
      <c r="Q5" s="19" t="s">
        <v>5</v>
      </c>
      <c r="R5" s="19" t="s">
        <v>6</v>
      </c>
      <c r="S5" s="19" t="s">
        <v>7</v>
      </c>
      <c r="T5" s="7" t="s">
        <v>8</v>
      </c>
      <c r="U5" s="19" t="s">
        <v>9</v>
      </c>
      <c r="V5" s="50"/>
      <c r="W5" s="47"/>
      <c r="X5" s="47"/>
      <c r="Y5" s="47"/>
      <c r="Z5" s="47"/>
      <c r="AA5" s="47"/>
      <c r="AB5" s="47"/>
      <c r="AC5" s="47"/>
      <c r="AD5" s="47"/>
      <c r="AE5" s="47"/>
      <c r="AF5" s="47"/>
      <c r="AG5" s="47"/>
      <c r="AH5" s="47"/>
      <c r="AI5" s="47"/>
      <c r="AJ5" s="47"/>
      <c r="AK5" s="47"/>
      <c r="AL5" s="47"/>
      <c r="AM5" s="47"/>
      <c r="AN5" s="47"/>
      <c r="AO5" s="47"/>
      <c r="AP5" s="47"/>
      <c r="AQ5" s="47"/>
      <c r="AR5" s="47"/>
    </row>
    <row r="6" spans="1:44" s="27" customFormat="1" ht="21.75" customHeight="1">
      <c r="A6" s="49"/>
      <c r="B6" s="20"/>
      <c r="C6" s="20"/>
      <c r="D6" s="51"/>
      <c r="E6" s="52" t="s">
        <v>62</v>
      </c>
      <c r="F6" s="53" t="s">
        <v>10</v>
      </c>
      <c r="G6" s="53" t="s">
        <v>74</v>
      </c>
      <c r="H6" s="53" t="s">
        <v>11</v>
      </c>
      <c r="I6" s="96"/>
      <c r="J6" s="97"/>
      <c r="K6" s="96"/>
      <c r="L6" s="97"/>
      <c r="M6" s="51"/>
      <c r="N6" s="52" t="s">
        <v>85</v>
      </c>
      <c r="O6" s="53" t="s">
        <v>81</v>
      </c>
      <c r="P6" s="53" t="s">
        <v>83</v>
      </c>
      <c r="Q6" s="20"/>
      <c r="R6" s="20"/>
      <c r="S6" s="20"/>
      <c r="T6" s="8"/>
      <c r="U6" s="54" t="s">
        <v>12</v>
      </c>
      <c r="V6" s="50"/>
      <c r="W6" s="47"/>
      <c r="X6" s="47"/>
      <c r="Y6" s="26"/>
      <c r="Z6" s="26"/>
      <c r="AA6" s="26"/>
      <c r="AB6" s="26"/>
      <c r="AC6" s="26"/>
      <c r="AD6" s="26"/>
      <c r="AE6" s="26"/>
      <c r="AF6" s="26"/>
      <c r="AG6" s="26"/>
      <c r="AH6" s="26"/>
      <c r="AI6" s="26"/>
      <c r="AJ6" s="26"/>
      <c r="AK6" s="26"/>
      <c r="AL6" s="26"/>
      <c r="AM6" s="26"/>
      <c r="AN6" s="26"/>
      <c r="AO6" s="26"/>
      <c r="AP6" s="26"/>
      <c r="AQ6" s="26"/>
      <c r="AR6" s="26"/>
    </row>
    <row r="7" spans="1:44" s="27" customFormat="1" ht="21" customHeight="1">
      <c r="A7" s="49"/>
      <c r="B7" s="19" t="s">
        <v>13</v>
      </c>
      <c r="C7" s="19" t="s">
        <v>13</v>
      </c>
      <c r="D7" s="55"/>
      <c r="E7" s="19" t="s">
        <v>14</v>
      </c>
      <c r="F7" s="19" t="s">
        <v>14</v>
      </c>
      <c r="G7" s="19" t="s">
        <v>14</v>
      </c>
      <c r="H7" s="19" t="s">
        <v>14</v>
      </c>
      <c r="I7" s="56" t="s">
        <v>71</v>
      </c>
      <c r="J7" s="56" t="s">
        <v>72</v>
      </c>
      <c r="K7" s="56" t="s">
        <v>71</v>
      </c>
      <c r="L7" s="56" t="s">
        <v>72</v>
      </c>
      <c r="M7" s="55"/>
      <c r="N7" s="56" t="s">
        <v>14</v>
      </c>
      <c r="O7" s="19" t="s">
        <v>14</v>
      </c>
      <c r="P7" s="19" t="s">
        <v>14</v>
      </c>
      <c r="Q7" s="57" t="s">
        <v>15</v>
      </c>
      <c r="R7" s="19" t="s">
        <v>14</v>
      </c>
      <c r="S7" s="57" t="s">
        <v>15</v>
      </c>
      <c r="T7" s="7" t="s">
        <v>16</v>
      </c>
      <c r="U7" s="57" t="s">
        <v>15</v>
      </c>
      <c r="V7" s="50"/>
      <c r="W7" s="47"/>
      <c r="X7" s="47"/>
      <c r="Y7" s="26"/>
      <c r="Z7" s="26"/>
      <c r="AA7" s="26"/>
      <c r="AB7" s="26"/>
      <c r="AC7" s="26"/>
      <c r="AD7" s="26"/>
      <c r="AE7" s="26"/>
      <c r="AF7" s="26"/>
      <c r="AG7" s="26"/>
      <c r="AH7" s="26"/>
      <c r="AI7" s="26"/>
      <c r="AJ7" s="26"/>
      <c r="AK7" s="26"/>
      <c r="AL7" s="26"/>
      <c r="AM7" s="26"/>
      <c r="AN7" s="26"/>
      <c r="AO7" s="26"/>
      <c r="AP7" s="26"/>
      <c r="AQ7" s="26"/>
      <c r="AR7" s="26"/>
    </row>
    <row r="8" spans="1:44" s="27" customFormat="1" ht="43.5" customHeight="1">
      <c r="A8" s="49"/>
      <c r="B8" s="21" t="s">
        <v>64</v>
      </c>
      <c r="C8" s="21" t="s">
        <v>17</v>
      </c>
      <c r="D8" s="51"/>
      <c r="E8" s="21" t="s">
        <v>18</v>
      </c>
      <c r="F8" s="21" t="s">
        <v>19</v>
      </c>
      <c r="G8" s="21" t="s">
        <v>65</v>
      </c>
      <c r="H8" s="21" t="s">
        <v>66</v>
      </c>
      <c r="I8" s="102" t="s">
        <v>67</v>
      </c>
      <c r="J8" s="102" t="s">
        <v>69</v>
      </c>
      <c r="K8" s="102" t="s">
        <v>67</v>
      </c>
      <c r="L8" s="102" t="s">
        <v>69</v>
      </c>
      <c r="M8" s="51"/>
      <c r="N8" s="58" t="s">
        <v>80</v>
      </c>
      <c r="O8" s="57" t="s">
        <v>82</v>
      </c>
      <c r="P8" s="57" t="s">
        <v>84</v>
      </c>
      <c r="Q8" s="21" t="s">
        <v>68</v>
      </c>
      <c r="R8" s="21" t="s">
        <v>20</v>
      </c>
      <c r="S8" s="21" t="s">
        <v>21</v>
      </c>
      <c r="T8" s="9" t="s">
        <v>22</v>
      </c>
      <c r="U8" s="21" t="s">
        <v>23</v>
      </c>
      <c r="V8" s="50"/>
      <c r="W8" s="47"/>
      <c r="X8" s="47"/>
      <c r="Y8" s="26"/>
      <c r="Z8" s="26"/>
      <c r="AA8" s="26"/>
      <c r="AB8" s="26"/>
      <c r="AC8" s="26"/>
      <c r="AD8" s="26"/>
      <c r="AE8" s="26"/>
      <c r="AF8" s="26"/>
      <c r="AG8" s="26"/>
      <c r="AH8" s="26"/>
      <c r="AI8" s="26"/>
      <c r="AJ8" s="26"/>
      <c r="AK8" s="26"/>
      <c r="AL8" s="26"/>
      <c r="AM8" s="26"/>
      <c r="AN8" s="26"/>
      <c r="AO8" s="26"/>
      <c r="AP8" s="26"/>
      <c r="AQ8" s="26"/>
      <c r="AR8" s="26"/>
    </row>
    <row r="9" spans="1:44" s="27" customFormat="1" ht="11.25">
      <c r="A9" s="59"/>
      <c r="B9" s="22" t="s">
        <v>24</v>
      </c>
      <c r="C9" s="22" t="s">
        <v>24</v>
      </c>
      <c r="D9" s="22"/>
      <c r="E9" s="22" t="s">
        <v>25</v>
      </c>
      <c r="F9" s="22" t="s">
        <v>25</v>
      </c>
      <c r="G9" s="22" t="s">
        <v>25</v>
      </c>
      <c r="H9" s="22" t="s">
        <v>63</v>
      </c>
      <c r="I9" s="103"/>
      <c r="J9" s="103"/>
      <c r="K9" s="103"/>
      <c r="L9" s="103"/>
      <c r="M9" s="22"/>
      <c r="N9" s="60" t="s">
        <v>25</v>
      </c>
      <c r="O9" s="22" t="s">
        <v>25</v>
      </c>
      <c r="P9" s="22" t="s">
        <v>25</v>
      </c>
      <c r="Q9" s="22" t="s">
        <v>15</v>
      </c>
      <c r="R9" s="22" t="s">
        <v>25</v>
      </c>
      <c r="S9" s="22" t="s">
        <v>15</v>
      </c>
      <c r="T9" s="10" t="s">
        <v>26</v>
      </c>
      <c r="U9" s="22" t="s">
        <v>15</v>
      </c>
      <c r="V9" s="61"/>
      <c r="W9" s="47"/>
      <c r="X9" s="47"/>
      <c r="Y9" s="26"/>
      <c r="Z9" s="26"/>
      <c r="AA9" s="26"/>
      <c r="AB9" s="26"/>
      <c r="AC9" s="26"/>
      <c r="AD9" s="26"/>
      <c r="AE9" s="26"/>
      <c r="AF9" s="26"/>
      <c r="AG9" s="26"/>
      <c r="AH9" s="26"/>
      <c r="AI9" s="26"/>
      <c r="AJ9" s="26"/>
      <c r="AK9" s="26"/>
      <c r="AL9" s="26"/>
      <c r="AM9" s="26"/>
      <c r="AN9" s="26"/>
      <c r="AO9" s="26"/>
      <c r="AP9" s="26"/>
      <c r="AQ9" s="26"/>
      <c r="AR9" s="26"/>
    </row>
    <row r="10" spans="1:44" s="27" customFormat="1" ht="21" customHeight="1">
      <c r="A10" s="62" t="s">
        <v>50</v>
      </c>
      <c r="B10" s="2"/>
      <c r="C10" s="2"/>
      <c r="D10" s="1"/>
      <c r="E10" s="1"/>
      <c r="F10" s="1"/>
      <c r="G10" s="1"/>
      <c r="H10" s="1"/>
      <c r="I10" s="1"/>
      <c r="J10" s="1"/>
      <c r="K10" s="1"/>
      <c r="L10" s="1"/>
      <c r="M10" s="1"/>
      <c r="N10" s="1"/>
      <c r="O10" s="1"/>
      <c r="P10" s="1"/>
      <c r="Q10" s="2"/>
      <c r="R10" s="1"/>
      <c r="S10" s="2"/>
      <c r="T10" s="79"/>
      <c r="U10" s="2"/>
      <c r="V10" s="63" t="s">
        <v>51</v>
      </c>
      <c r="W10" s="26"/>
      <c r="X10" s="26"/>
      <c r="Y10" s="26"/>
      <c r="Z10" s="26"/>
      <c r="AA10" s="26"/>
      <c r="AB10" s="26"/>
      <c r="AC10" s="26"/>
      <c r="AD10" s="26"/>
      <c r="AE10" s="26"/>
      <c r="AF10" s="26"/>
      <c r="AG10" s="26"/>
      <c r="AH10" s="26"/>
      <c r="AI10" s="26"/>
      <c r="AJ10" s="26"/>
      <c r="AK10" s="26"/>
      <c r="AL10" s="26"/>
      <c r="AM10" s="26"/>
      <c r="AN10" s="26"/>
      <c r="AO10" s="26"/>
      <c r="AP10" s="26"/>
      <c r="AQ10" s="26"/>
      <c r="AR10" s="26"/>
    </row>
    <row r="11" spans="1:44" s="27" customFormat="1" ht="14.25" customHeight="1">
      <c r="A11" s="66" t="s">
        <v>27</v>
      </c>
      <c r="B11" s="69">
        <v>5.24</v>
      </c>
      <c r="C11" s="69">
        <v>1.92</v>
      </c>
      <c r="D11" s="70">
        <v>125324</v>
      </c>
      <c r="E11" s="70">
        <v>75720</v>
      </c>
      <c r="F11" s="70">
        <v>31080</v>
      </c>
      <c r="G11" s="70">
        <v>11628</v>
      </c>
      <c r="H11" s="70">
        <v>6900</v>
      </c>
      <c r="I11" s="70">
        <v>116297</v>
      </c>
      <c r="J11" s="70">
        <f aca="true" t="shared" si="0" ref="J11:J44">+I11/B11</f>
        <v>22194.08396946565</v>
      </c>
      <c r="K11" s="70">
        <v>101336</v>
      </c>
      <c r="L11" s="70">
        <v>18966.666666666668</v>
      </c>
      <c r="M11" s="70">
        <v>95714</v>
      </c>
      <c r="N11" s="70">
        <v>38408.59583287131</v>
      </c>
      <c r="O11" s="70">
        <v>4406.219656852361</v>
      </c>
      <c r="P11" s="70">
        <v>5817.295860231186</v>
      </c>
      <c r="Q11" s="81">
        <f aca="true" t="shared" si="1" ref="Q11:Q43">+M11/I11*100</f>
        <v>82.30134913196385</v>
      </c>
      <c r="R11" s="80">
        <v>20583</v>
      </c>
      <c r="S11" s="81">
        <f aca="true" t="shared" si="2" ref="S11:S44">+R11/I11*100</f>
        <v>17.698650868036147</v>
      </c>
      <c r="T11" s="71">
        <v>23</v>
      </c>
      <c r="U11" s="81">
        <v>67.36</v>
      </c>
      <c r="V11" s="76">
        <v>1976</v>
      </c>
      <c r="W11" s="25"/>
      <c r="X11" s="26"/>
      <c r="Y11" s="26"/>
      <c r="Z11" s="26"/>
      <c r="AA11" s="26"/>
      <c r="AB11" s="26"/>
      <c r="AC11" s="26"/>
      <c r="AD11" s="26"/>
      <c r="AE11" s="26"/>
      <c r="AF11" s="26"/>
      <c r="AG11" s="26"/>
      <c r="AH11" s="26"/>
      <c r="AI11" s="26"/>
      <c r="AJ11" s="26"/>
      <c r="AK11" s="26"/>
      <c r="AL11" s="26"/>
      <c r="AM11" s="26"/>
      <c r="AN11" s="26"/>
      <c r="AO11" s="26"/>
      <c r="AP11" s="26"/>
      <c r="AQ11" s="26"/>
      <c r="AR11" s="26"/>
    </row>
    <row r="12" spans="1:44" s="27" customFormat="1" ht="14.25" customHeight="1">
      <c r="A12" s="66" t="s">
        <v>28</v>
      </c>
      <c r="B12" s="69">
        <v>5.06</v>
      </c>
      <c r="C12" s="69">
        <v>1.89</v>
      </c>
      <c r="D12" s="70">
        <v>146204</v>
      </c>
      <c r="E12" s="70">
        <v>86076</v>
      </c>
      <c r="F12" s="70">
        <v>35100</v>
      </c>
      <c r="G12" s="70">
        <v>17544</v>
      </c>
      <c r="H12" s="70">
        <v>7488</v>
      </c>
      <c r="I12" s="70">
        <v>130830</v>
      </c>
      <c r="J12" s="70">
        <f t="shared" si="0"/>
        <v>25855.731225296444</v>
      </c>
      <c r="K12" s="70">
        <v>111860</v>
      </c>
      <c r="L12" s="70">
        <v>21691.333333333332</v>
      </c>
      <c r="M12" s="70">
        <v>104640</v>
      </c>
      <c r="N12" s="70">
        <v>44875.73222913032</v>
      </c>
      <c r="O12" s="70">
        <v>4433.6496861171145</v>
      </c>
      <c r="P12" s="70">
        <v>6962.810252811274</v>
      </c>
      <c r="Q12" s="81">
        <f t="shared" si="1"/>
        <v>79.98165558358174</v>
      </c>
      <c r="R12" s="80">
        <v>26190</v>
      </c>
      <c r="S12" s="81">
        <f t="shared" si="2"/>
        <v>20.018344416418252</v>
      </c>
      <c r="T12" s="71">
        <v>23</v>
      </c>
      <c r="U12" s="81">
        <v>68.05</v>
      </c>
      <c r="V12" s="76">
        <v>1977</v>
      </c>
      <c r="W12" s="25"/>
      <c r="X12" s="26"/>
      <c r="Y12" s="26"/>
      <c r="Z12" s="26"/>
      <c r="AA12" s="26"/>
      <c r="AB12" s="26"/>
      <c r="AC12" s="26"/>
      <c r="AD12" s="26"/>
      <c r="AE12" s="26"/>
      <c r="AF12" s="26"/>
      <c r="AG12" s="26"/>
      <c r="AH12" s="26"/>
      <c r="AI12" s="26"/>
      <c r="AJ12" s="26"/>
      <c r="AK12" s="26"/>
      <c r="AL12" s="26"/>
      <c r="AM12" s="26"/>
      <c r="AN12" s="26"/>
      <c r="AO12" s="26"/>
      <c r="AP12" s="26"/>
      <c r="AQ12" s="26"/>
      <c r="AR12" s="26"/>
    </row>
    <row r="13" spans="1:44" s="27" customFormat="1" ht="14.25" customHeight="1">
      <c r="A13" s="66" t="s">
        <v>29</v>
      </c>
      <c r="B13" s="69">
        <v>4.92</v>
      </c>
      <c r="C13" s="69">
        <v>1.89</v>
      </c>
      <c r="D13" s="70">
        <v>175558</v>
      </c>
      <c r="E13" s="70">
        <v>106824</v>
      </c>
      <c r="F13" s="70">
        <v>39384</v>
      </c>
      <c r="G13" s="70">
        <v>21156</v>
      </c>
      <c r="H13" s="70">
        <v>8196</v>
      </c>
      <c r="I13" s="70">
        <v>155737</v>
      </c>
      <c r="J13" s="70">
        <f t="shared" si="0"/>
        <v>31653.861788617887</v>
      </c>
      <c r="K13" s="70">
        <v>136086</v>
      </c>
      <c r="L13" s="70">
        <v>26872.5</v>
      </c>
      <c r="M13" s="70">
        <v>122207</v>
      </c>
      <c r="N13" s="70">
        <v>51447.730752770825</v>
      </c>
      <c r="O13" s="70">
        <v>5790.823000454584</v>
      </c>
      <c r="P13" s="70">
        <v>8555.213338564998</v>
      </c>
      <c r="Q13" s="81">
        <f t="shared" si="1"/>
        <v>78.47011307524866</v>
      </c>
      <c r="R13" s="80">
        <v>33530</v>
      </c>
      <c r="S13" s="81">
        <f t="shared" si="2"/>
        <v>21.52988692475134</v>
      </c>
      <c r="T13" s="71">
        <v>24</v>
      </c>
      <c r="U13" s="81">
        <v>69.57</v>
      </c>
      <c r="V13" s="76">
        <v>1978</v>
      </c>
      <c r="W13" s="25"/>
      <c r="X13" s="26"/>
      <c r="Y13" s="26"/>
      <c r="Z13" s="26"/>
      <c r="AA13" s="26"/>
      <c r="AB13" s="26"/>
      <c r="AC13" s="26"/>
      <c r="AD13" s="26"/>
      <c r="AE13" s="26"/>
      <c r="AF13" s="26"/>
      <c r="AG13" s="26"/>
      <c r="AH13" s="26"/>
      <c r="AI13" s="26"/>
      <c r="AJ13" s="26"/>
      <c r="AK13" s="26"/>
      <c r="AL13" s="26"/>
      <c r="AM13" s="26"/>
      <c r="AN13" s="26"/>
      <c r="AO13" s="26"/>
      <c r="AP13" s="26"/>
      <c r="AQ13" s="26"/>
      <c r="AR13" s="26"/>
    </row>
    <row r="14" spans="1:44" s="27" customFormat="1" ht="14.25" customHeight="1">
      <c r="A14" s="66" t="s">
        <v>30</v>
      </c>
      <c r="B14" s="69">
        <v>4.87</v>
      </c>
      <c r="C14" s="69">
        <v>1.93</v>
      </c>
      <c r="D14" s="70">
        <v>211224</v>
      </c>
      <c r="E14" s="70">
        <v>126972</v>
      </c>
      <c r="F14" s="70">
        <v>50520</v>
      </c>
      <c r="G14" s="70">
        <v>24084</v>
      </c>
      <c r="H14" s="70">
        <v>9648</v>
      </c>
      <c r="I14" s="70">
        <v>188407</v>
      </c>
      <c r="J14" s="70">
        <f t="shared" si="0"/>
        <v>38687.26899383983</v>
      </c>
      <c r="K14" s="70">
        <v>164260</v>
      </c>
      <c r="L14" s="70">
        <v>32800.8</v>
      </c>
      <c r="M14" s="70">
        <v>147459</v>
      </c>
      <c r="N14" s="70">
        <v>59260.85522002826</v>
      </c>
      <c r="O14" s="70">
        <v>6819.326931704984</v>
      </c>
      <c r="P14" s="70">
        <v>10182.691945663</v>
      </c>
      <c r="Q14" s="81">
        <f t="shared" si="1"/>
        <v>78.26620030041347</v>
      </c>
      <c r="R14" s="80">
        <v>40948</v>
      </c>
      <c r="S14" s="81">
        <f t="shared" si="2"/>
        <v>21.733799699586534</v>
      </c>
      <c r="T14" s="71">
        <v>25</v>
      </c>
      <c r="U14" s="81">
        <v>71.62</v>
      </c>
      <c r="V14" s="76">
        <v>1979</v>
      </c>
      <c r="W14" s="25"/>
      <c r="X14" s="26"/>
      <c r="Y14" s="26"/>
      <c r="Z14" s="26"/>
      <c r="AA14" s="26"/>
      <c r="AB14" s="26"/>
      <c r="AC14" s="26"/>
      <c r="AD14" s="26"/>
      <c r="AE14" s="26"/>
      <c r="AF14" s="26"/>
      <c r="AG14" s="26"/>
      <c r="AH14" s="26"/>
      <c r="AI14" s="26"/>
      <c r="AJ14" s="26"/>
      <c r="AK14" s="26"/>
      <c r="AL14" s="26"/>
      <c r="AM14" s="26"/>
      <c r="AN14" s="26"/>
      <c r="AO14" s="26"/>
      <c r="AP14" s="26"/>
      <c r="AQ14" s="26"/>
      <c r="AR14" s="26"/>
    </row>
    <row r="15" spans="1:44" s="27" customFormat="1" ht="14.25" customHeight="1">
      <c r="A15" s="66" t="s">
        <v>31</v>
      </c>
      <c r="B15" s="69">
        <v>4.85</v>
      </c>
      <c r="C15" s="69">
        <v>1.93</v>
      </c>
      <c r="D15" s="70">
        <v>262614</v>
      </c>
      <c r="E15" s="70">
        <v>161074</v>
      </c>
      <c r="F15" s="70">
        <v>57462</v>
      </c>
      <c r="G15" s="70">
        <v>32685</v>
      </c>
      <c r="H15" s="70">
        <v>11393</v>
      </c>
      <c r="I15" s="70">
        <v>233112</v>
      </c>
      <c r="J15" s="70">
        <f t="shared" si="0"/>
        <v>48064.32989690722</v>
      </c>
      <c r="K15" s="70">
        <v>205750</v>
      </c>
      <c r="L15" s="70">
        <v>41147.77777777778</v>
      </c>
      <c r="M15" s="70">
        <v>179687</v>
      </c>
      <c r="N15" s="70">
        <v>70980.14905999314</v>
      </c>
      <c r="O15" s="70">
        <v>7546.778867598848</v>
      </c>
      <c r="P15" s="70">
        <v>13206.971377166512</v>
      </c>
      <c r="Q15" s="81">
        <f t="shared" si="1"/>
        <v>77.08183190912523</v>
      </c>
      <c r="R15" s="80">
        <v>53425</v>
      </c>
      <c r="S15" s="81">
        <f t="shared" si="2"/>
        <v>22.918168090874772</v>
      </c>
      <c r="T15" s="71">
        <v>26</v>
      </c>
      <c r="U15" s="81">
        <v>73.52</v>
      </c>
      <c r="V15" s="76">
        <v>1980</v>
      </c>
      <c r="W15" s="25"/>
      <c r="X15" s="26"/>
      <c r="Y15" s="26"/>
      <c r="Z15" s="26"/>
      <c r="AA15" s="26"/>
      <c r="AB15" s="26"/>
      <c r="AC15" s="26"/>
      <c r="AD15" s="26"/>
      <c r="AE15" s="26"/>
      <c r="AF15" s="26"/>
      <c r="AG15" s="26"/>
      <c r="AH15" s="26"/>
      <c r="AI15" s="26"/>
      <c r="AJ15" s="26"/>
      <c r="AK15" s="26"/>
      <c r="AL15" s="26"/>
      <c r="AM15" s="26"/>
      <c r="AN15" s="26"/>
      <c r="AO15" s="26"/>
      <c r="AP15" s="26"/>
      <c r="AQ15" s="26"/>
      <c r="AR15" s="26"/>
    </row>
    <row r="16" spans="1:44" s="27" customFormat="1" ht="14.25" customHeight="1">
      <c r="A16" s="67" t="s">
        <v>32</v>
      </c>
      <c r="B16" s="69">
        <v>4.79</v>
      </c>
      <c r="C16" s="69">
        <v>1.92</v>
      </c>
      <c r="D16" s="70">
        <v>302114</v>
      </c>
      <c r="E16" s="70">
        <v>187696</v>
      </c>
      <c r="F16" s="70">
        <v>64242</v>
      </c>
      <c r="G16" s="70">
        <v>36271</v>
      </c>
      <c r="H16" s="70">
        <v>13905</v>
      </c>
      <c r="I16" s="70">
        <v>266439</v>
      </c>
      <c r="J16" s="70">
        <f t="shared" si="0"/>
        <v>55624.00835073069</v>
      </c>
      <c r="K16" s="70">
        <v>233886</v>
      </c>
      <c r="L16" s="70">
        <v>46893.8</v>
      </c>
      <c r="M16" s="70">
        <v>199523</v>
      </c>
      <c r="N16" s="70">
        <v>76965.32619783851</v>
      </c>
      <c r="O16" s="70">
        <v>8971.255278579696</v>
      </c>
      <c r="P16" s="70">
        <v>14929.235464869213</v>
      </c>
      <c r="Q16" s="81">
        <f t="shared" si="1"/>
        <v>74.88505811836855</v>
      </c>
      <c r="R16" s="80">
        <v>66916</v>
      </c>
      <c r="S16" s="81">
        <f t="shared" si="2"/>
        <v>25.11494188163144</v>
      </c>
      <c r="T16" s="71">
        <v>27</v>
      </c>
      <c r="U16" s="81">
        <v>73.33</v>
      </c>
      <c r="V16" s="77">
        <v>1981</v>
      </c>
      <c r="W16" s="25"/>
      <c r="X16" s="26"/>
      <c r="Y16" s="26"/>
      <c r="Z16" s="26"/>
      <c r="AA16" s="26"/>
      <c r="AB16" s="26"/>
      <c r="AC16" s="26"/>
      <c r="AD16" s="26"/>
      <c r="AE16" s="26"/>
      <c r="AF16" s="26"/>
      <c r="AG16" s="26"/>
      <c r="AH16" s="26"/>
      <c r="AI16" s="26"/>
      <c r="AJ16" s="26"/>
      <c r="AK16" s="26"/>
      <c r="AL16" s="26"/>
      <c r="AM16" s="26"/>
      <c r="AN16" s="26"/>
      <c r="AO16" s="26"/>
      <c r="AP16" s="26"/>
      <c r="AQ16" s="26"/>
      <c r="AR16" s="26"/>
    </row>
    <row r="17" spans="1:44" s="27" customFormat="1" ht="14.25" customHeight="1">
      <c r="A17" s="67" t="s">
        <v>33</v>
      </c>
      <c r="B17" s="69">
        <v>4.74</v>
      </c>
      <c r="C17" s="69">
        <v>1.88</v>
      </c>
      <c r="D17" s="70">
        <v>315573</v>
      </c>
      <c r="E17" s="70">
        <v>191106</v>
      </c>
      <c r="F17" s="70">
        <v>69494</v>
      </c>
      <c r="G17" s="70">
        <v>39118</v>
      </c>
      <c r="H17" s="70">
        <v>15855</v>
      </c>
      <c r="I17" s="70">
        <v>275250</v>
      </c>
      <c r="J17" s="70">
        <f t="shared" si="0"/>
        <v>58069.620253164554</v>
      </c>
      <c r="K17" s="70">
        <v>241100</v>
      </c>
      <c r="L17" s="70">
        <v>49226.2</v>
      </c>
      <c r="M17" s="70">
        <v>210906</v>
      </c>
      <c r="N17" s="70">
        <v>79953.55160882064</v>
      </c>
      <c r="O17" s="70">
        <v>10697.107836706966</v>
      </c>
      <c r="P17" s="70">
        <v>16511.3835460755</v>
      </c>
      <c r="Q17" s="81">
        <f t="shared" si="1"/>
        <v>76.6234332425068</v>
      </c>
      <c r="R17" s="80">
        <v>64344</v>
      </c>
      <c r="S17" s="81">
        <f t="shared" si="2"/>
        <v>23.37656675749319</v>
      </c>
      <c r="T17" s="71">
        <v>28</v>
      </c>
      <c r="U17" s="81">
        <v>74.24</v>
      </c>
      <c r="V17" s="77">
        <v>1982</v>
      </c>
      <c r="W17" s="25"/>
      <c r="X17" s="26"/>
      <c r="Y17" s="26"/>
      <c r="Z17" s="26"/>
      <c r="AA17" s="26"/>
      <c r="AB17" s="26"/>
      <c r="AC17" s="26"/>
      <c r="AD17" s="26"/>
      <c r="AE17" s="26"/>
      <c r="AF17" s="26"/>
      <c r="AG17" s="26"/>
      <c r="AH17" s="26"/>
      <c r="AI17" s="26"/>
      <c r="AJ17" s="26"/>
      <c r="AK17" s="26"/>
      <c r="AL17" s="26"/>
      <c r="AM17" s="26"/>
      <c r="AN17" s="26"/>
      <c r="AO17" s="26"/>
      <c r="AP17" s="26"/>
      <c r="AQ17" s="26"/>
      <c r="AR17" s="26"/>
    </row>
    <row r="18" spans="1:44" s="27" customFormat="1" ht="14.25" customHeight="1">
      <c r="A18" s="67" t="s">
        <v>34</v>
      </c>
      <c r="B18" s="69">
        <v>4.71</v>
      </c>
      <c r="C18" s="69">
        <v>1.86</v>
      </c>
      <c r="D18" s="70">
        <v>341143</v>
      </c>
      <c r="E18" s="70">
        <v>205826</v>
      </c>
      <c r="F18" s="70">
        <v>75568</v>
      </c>
      <c r="G18" s="70">
        <v>41046</v>
      </c>
      <c r="H18" s="70">
        <v>18703</v>
      </c>
      <c r="I18" s="70">
        <v>295887</v>
      </c>
      <c r="J18" s="70">
        <f t="shared" si="0"/>
        <v>62821.019108280256</v>
      </c>
      <c r="K18" s="70">
        <v>257690</v>
      </c>
      <c r="L18" s="70">
        <v>53378.8</v>
      </c>
      <c r="M18" s="70">
        <v>226234</v>
      </c>
      <c r="N18" s="70">
        <v>80306.28090332438</v>
      </c>
      <c r="O18" s="70">
        <v>11836.5189510191</v>
      </c>
      <c r="P18" s="70">
        <v>17832.585451196486</v>
      </c>
      <c r="Q18" s="81">
        <f t="shared" si="1"/>
        <v>76.45959437217587</v>
      </c>
      <c r="R18" s="80">
        <v>69653</v>
      </c>
      <c r="S18" s="81">
        <f t="shared" si="2"/>
        <v>23.540405627824136</v>
      </c>
      <c r="T18" s="71">
        <v>29</v>
      </c>
      <c r="U18" s="81">
        <v>74.94</v>
      </c>
      <c r="V18" s="77">
        <v>1983</v>
      </c>
      <c r="W18" s="25"/>
      <c r="X18" s="26"/>
      <c r="Y18" s="26"/>
      <c r="Z18" s="26"/>
      <c r="AA18" s="26"/>
      <c r="AB18" s="26"/>
      <c r="AC18" s="26"/>
      <c r="AD18" s="26"/>
      <c r="AE18" s="26"/>
      <c r="AF18" s="26"/>
      <c r="AG18" s="26"/>
      <c r="AH18" s="26"/>
      <c r="AI18" s="26"/>
      <c r="AJ18" s="26"/>
      <c r="AK18" s="26"/>
      <c r="AL18" s="26"/>
      <c r="AM18" s="26"/>
      <c r="AN18" s="26"/>
      <c r="AO18" s="26"/>
      <c r="AP18" s="26"/>
      <c r="AQ18" s="26"/>
      <c r="AR18" s="26"/>
    </row>
    <row r="19" spans="1:44" s="27" customFormat="1" ht="14.25" customHeight="1">
      <c r="A19" s="67" t="s">
        <v>35</v>
      </c>
      <c r="B19" s="69">
        <v>4.68</v>
      </c>
      <c r="C19" s="69">
        <v>1.84</v>
      </c>
      <c r="D19" s="70">
        <v>365394</v>
      </c>
      <c r="E19" s="70">
        <v>219852</v>
      </c>
      <c r="F19" s="70">
        <v>80840</v>
      </c>
      <c r="G19" s="70">
        <v>43530</v>
      </c>
      <c r="H19" s="70">
        <v>21172</v>
      </c>
      <c r="I19" s="70">
        <v>314245</v>
      </c>
      <c r="J19" s="70">
        <f t="shared" si="0"/>
        <v>67146.36752136753</v>
      </c>
      <c r="K19" s="70">
        <v>275780</v>
      </c>
      <c r="L19" s="70">
        <v>56966.666666666664</v>
      </c>
      <c r="M19" s="70">
        <v>243784</v>
      </c>
      <c r="N19" s="70">
        <v>85710.72813378363</v>
      </c>
      <c r="O19" s="70">
        <v>12363.948171873932</v>
      </c>
      <c r="P19" s="70">
        <v>20130.1749201676</v>
      </c>
      <c r="Q19" s="81">
        <f t="shared" si="1"/>
        <v>77.57768620025776</v>
      </c>
      <c r="R19" s="80">
        <v>70461</v>
      </c>
      <c r="S19" s="81">
        <f t="shared" si="2"/>
        <v>22.422313799742238</v>
      </c>
      <c r="T19" s="71">
        <v>30</v>
      </c>
      <c r="U19" s="81">
        <v>75.99</v>
      </c>
      <c r="V19" s="77">
        <v>1984</v>
      </c>
      <c r="W19" s="25"/>
      <c r="X19" s="26"/>
      <c r="Y19" s="26"/>
      <c r="Z19" s="26"/>
      <c r="AA19" s="26"/>
      <c r="AB19" s="26"/>
      <c r="AC19" s="26"/>
      <c r="AD19" s="26"/>
      <c r="AE19" s="26"/>
      <c r="AF19" s="26"/>
      <c r="AG19" s="26"/>
      <c r="AH19" s="26"/>
      <c r="AI19" s="26"/>
      <c r="AJ19" s="26"/>
      <c r="AK19" s="26"/>
      <c r="AL19" s="26"/>
      <c r="AM19" s="26"/>
      <c r="AN19" s="26"/>
      <c r="AO19" s="26"/>
      <c r="AP19" s="26"/>
      <c r="AQ19" s="26"/>
      <c r="AR19" s="26"/>
    </row>
    <row r="20" spans="1:44" s="27" customFormat="1" ht="14.25" customHeight="1">
      <c r="A20" s="67" t="s">
        <v>36</v>
      </c>
      <c r="B20" s="69">
        <v>4.59</v>
      </c>
      <c r="C20" s="69">
        <v>1.81</v>
      </c>
      <c r="D20" s="70">
        <v>374384</v>
      </c>
      <c r="E20" s="70">
        <v>224431</v>
      </c>
      <c r="F20" s="70">
        <v>83116</v>
      </c>
      <c r="G20" s="70">
        <v>44971</v>
      </c>
      <c r="H20" s="70">
        <v>21866</v>
      </c>
      <c r="I20" s="70">
        <v>320492</v>
      </c>
      <c r="J20" s="70">
        <f t="shared" si="0"/>
        <v>69823.9651416122</v>
      </c>
      <c r="K20" s="70">
        <v>280100</v>
      </c>
      <c r="L20" s="70">
        <v>59224.333333333336</v>
      </c>
      <c r="M20" s="70">
        <v>246277</v>
      </c>
      <c r="N20" s="70">
        <v>84545.73659563644</v>
      </c>
      <c r="O20" s="70">
        <v>12950.212507442575</v>
      </c>
      <c r="P20" s="70">
        <v>21329.661852066707</v>
      </c>
      <c r="Q20" s="81">
        <f t="shared" si="1"/>
        <v>76.84341574828701</v>
      </c>
      <c r="R20" s="80">
        <v>74216</v>
      </c>
      <c r="S20" s="81">
        <f t="shared" si="2"/>
        <v>23.15689627198183</v>
      </c>
      <c r="T20" s="71">
        <v>30</v>
      </c>
      <c r="U20" s="81">
        <v>77.34</v>
      </c>
      <c r="V20" s="77">
        <v>1985</v>
      </c>
      <c r="W20" s="25"/>
      <c r="X20" s="26"/>
      <c r="Y20" s="26"/>
      <c r="Z20" s="26"/>
      <c r="AA20" s="26"/>
      <c r="AB20" s="26"/>
      <c r="AC20" s="26"/>
      <c r="AD20" s="26"/>
      <c r="AE20" s="26"/>
      <c r="AF20" s="26"/>
      <c r="AG20" s="26"/>
      <c r="AH20" s="26"/>
      <c r="AI20" s="26"/>
      <c r="AJ20" s="26"/>
      <c r="AK20" s="26"/>
      <c r="AL20" s="26"/>
      <c r="AM20" s="26"/>
      <c r="AN20" s="26"/>
      <c r="AO20" s="26"/>
      <c r="AP20" s="26"/>
      <c r="AQ20" s="26"/>
      <c r="AR20" s="26"/>
    </row>
    <row r="21" spans="1:44" s="27" customFormat="1" ht="14.25" customHeight="1">
      <c r="A21" s="67" t="s">
        <v>37</v>
      </c>
      <c r="B21" s="69">
        <v>4.53</v>
      </c>
      <c r="C21" s="69">
        <v>1.83</v>
      </c>
      <c r="D21" s="70">
        <v>399935</v>
      </c>
      <c r="E21" s="70">
        <v>238155</v>
      </c>
      <c r="F21" s="70">
        <v>89056</v>
      </c>
      <c r="G21" s="70">
        <v>48401</v>
      </c>
      <c r="H21" s="70">
        <v>24323</v>
      </c>
      <c r="I21" s="70">
        <v>341728</v>
      </c>
      <c r="J21" s="70">
        <f t="shared" si="0"/>
        <v>75436.64459161148</v>
      </c>
      <c r="K21" s="70">
        <v>295873</v>
      </c>
      <c r="L21" s="70">
        <v>63998.142857142855</v>
      </c>
      <c r="M21" s="70">
        <v>258474</v>
      </c>
      <c r="N21" s="70">
        <v>85670.86414543322</v>
      </c>
      <c r="O21" s="70">
        <v>14013.1251416309</v>
      </c>
      <c r="P21" s="70">
        <v>23703.919824026867</v>
      </c>
      <c r="Q21" s="81">
        <f t="shared" si="1"/>
        <v>75.63734900271561</v>
      </c>
      <c r="R21" s="80">
        <v>83254</v>
      </c>
      <c r="S21" s="81">
        <f t="shared" si="2"/>
        <v>24.36265099728439</v>
      </c>
      <c r="T21" s="71">
        <v>31</v>
      </c>
      <c r="U21" s="81">
        <v>77.56</v>
      </c>
      <c r="V21" s="77">
        <v>1986</v>
      </c>
      <c r="W21" s="25"/>
      <c r="X21" s="26"/>
      <c r="Y21" s="26"/>
      <c r="Z21" s="26"/>
      <c r="AA21" s="26"/>
      <c r="AB21" s="26"/>
      <c r="AC21" s="26"/>
      <c r="AD21" s="26"/>
      <c r="AE21" s="26"/>
      <c r="AF21" s="26"/>
      <c r="AG21" s="26"/>
      <c r="AH21" s="26"/>
      <c r="AI21" s="26"/>
      <c r="AJ21" s="26"/>
      <c r="AK21" s="26"/>
      <c r="AL21" s="26"/>
      <c r="AM21" s="26"/>
      <c r="AN21" s="26"/>
      <c r="AO21" s="26"/>
      <c r="AP21" s="26"/>
      <c r="AQ21" s="26"/>
      <c r="AR21" s="26"/>
    </row>
    <row r="22" spans="1:44" s="27" customFormat="1" ht="14.25" customHeight="1">
      <c r="A22" s="67" t="s">
        <v>38</v>
      </c>
      <c r="B22" s="69">
        <v>4.41</v>
      </c>
      <c r="C22" s="69">
        <v>1.8</v>
      </c>
      <c r="D22" s="70">
        <v>428931</v>
      </c>
      <c r="E22" s="70">
        <v>254963</v>
      </c>
      <c r="F22" s="70">
        <v>96900</v>
      </c>
      <c r="G22" s="70">
        <v>51039</v>
      </c>
      <c r="H22" s="70">
        <v>26029</v>
      </c>
      <c r="I22" s="70">
        <v>366487</v>
      </c>
      <c r="J22" s="70">
        <f t="shared" si="0"/>
        <v>83103.62811791383</v>
      </c>
      <c r="K22" s="70">
        <v>320517</v>
      </c>
      <c r="L22" s="70">
        <v>70851</v>
      </c>
      <c r="M22" s="70">
        <v>275105</v>
      </c>
      <c r="N22" s="70">
        <v>87966.58376376842</v>
      </c>
      <c r="O22" s="70">
        <v>14750.29620654766</v>
      </c>
      <c r="P22" s="70">
        <v>26600.74072457481</v>
      </c>
      <c r="Q22" s="81">
        <f t="shared" si="1"/>
        <v>75.06541841866151</v>
      </c>
      <c r="R22" s="80">
        <v>91382</v>
      </c>
      <c r="S22" s="81">
        <f t="shared" si="2"/>
        <v>24.93458158133849</v>
      </c>
      <c r="T22" s="71">
        <v>31.7</v>
      </c>
      <c r="U22" s="81">
        <v>78.58</v>
      </c>
      <c r="V22" s="77">
        <v>1987</v>
      </c>
      <c r="W22" s="25"/>
      <c r="X22" s="26"/>
      <c r="Y22" s="26"/>
      <c r="Z22" s="26"/>
      <c r="AA22" s="26"/>
      <c r="AB22" s="26"/>
      <c r="AC22" s="26"/>
      <c r="AD22" s="26"/>
      <c r="AE22" s="26"/>
      <c r="AF22" s="26"/>
      <c r="AG22" s="26"/>
      <c r="AH22" s="26"/>
      <c r="AI22" s="26"/>
      <c r="AJ22" s="26"/>
      <c r="AK22" s="26"/>
      <c r="AL22" s="26"/>
      <c r="AM22" s="26"/>
      <c r="AN22" s="26"/>
      <c r="AO22" s="26"/>
      <c r="AP22" s="26"/>
      <c r="AQ22" s="26"/>
      <c r="AR22" s="26"/>
    </row>
    <row r="23" spans="1:44" s="28" customFormat="1" ht="14.25" customHeight="1">
      <c r="A23" s="67" t="s">
        <v>39</v>
      </c>
      <c r="B23" s="72">
        <v>4.28</v>
      </c>
      <c r="C23" s="72">
        <v>1.78</v>
      </c>
      <c r="D23" s="73">
        <v>485049</v>
      </c>
      <c r="E23" s="73">
        <v>286853</v>
      </c>
      <c r="F23" s="73">
        <v>109144</v>
      </c>
      <c r="G23" s="73">
        <v>59995</v>
      </c>
      <c r="H23" s="73">
        <v>29057</v>
      </c>
      <c r="I23" s="73">
        <v>410483</v>
      </c>
      <c r="J23" s="73">
        <f t="shared" si="0"/>
        <v>95907.2429906542</v>
      </c>
      <c r="K23" s="73">
        <v>359440</v>
      </c>
      <c r="L23" s="73">
        <v>81121.5</v>
      </c>
      <c r="M23" s="73">
        <v>302207</v>
      </c>
      <c r="N23" s="73">
        <v>91548.50914165011</v>
      </c>
      <c r="O23" s="73">
        <v>15832.457982941274</v>
      </c>
      <c r="P23" s="73">
        <v>31795.622009354367</v>
      </c>
      <c r="Q23" s="81">
        <f t="shared" si="1"/>
        <v>73.62229373689044</v>
      </c>
      <c r="R23" s="80">
        <v>108276</v>
      </c>
      <c r="S23" s="81">
        <f t="shared" si="2"/>
        <v>26.37770626310956</v>
      </c>
      <c r="T23" s="71">
        <v>32</v>
      </c>
      <c r="U23" s="81">
        <v>77.76</v>
      </c>
      <c r="V23" s="76">
        <v>1988</v>
      </c>
      <c r="W23" s="12"/>
      <c r="X23" s="13"/>
      <c r="Y23" s="14"/>
      <c r="Z23" s="14"/>
      <c r="AA23" s="14"/>
      <c r="AB23" s="14"/>
      <c r="AC23" s="14"/>
      <c r="AD23" s="14"/>
      <c r="AE23" s="14"/>
      <c r="AF23" s="14"/>
      <c r="AG23" s="14"/>
      <c r="AH23" s="14"/>
      <c r="AI23" s="14"/>
      <c r="AJ23" s="14"/>
      <c r="AK23" s="14"/>
      <c r="AL23" s="14"/>
      <c r="AM23" s="14"/>
      <c r="AN23" s="14"/>
      <c r="AO23" s="14"/>
      <c r="AP23" s="14"/>
      <c r="AQ23" s="14"/>
      <c r="AR23" s="14"/>
    </row>
    <row r="24" spans="1:44" s="28" customFormat="1" ht="14.25" customHeight="1">
      <c r="A24" s="67" t="s">
        <v>40</v>
      </c>
      <c r="B24" s="74">
        <v>4.25</v>
      </c>
      <c r="C24" s="74">
        <v>1.77</v>
      </c>
      <c r="D24" s="73">
        <v>553917</v>
      </c>
      <c r="E24" s="73">
        <v>331893</v>
      </c>
      <c r="F24" s="73">
        <v>117106</v>
      </c>
      <c r="G24" s="73">
        <v>72680</v>
      </c>
      <c r="H24" s="73">
        <v>32238</v>
      </c>
      <c r="I24" s="73">
        <v>464994</v>
      </c>
      <c r="J24" s="73">
        <f t="shared" si="0"/>
        <v>109410.35294117648</v>
      </c>
      <c r="K24" s="73">
        <v>411342</v>
      </c>
      <c r="L24" s="73">
        <v>93323.6</v>
      </c>
      <c r="M24" s="73">
        <v>336875</v>
      </c>
      <c r="N24" s="73">
        <v>96875.20996689478</v>
      </c>
      <c r="O24" s="73">
        <v>16353.74540046705</v>
      </c>
      <c r="P24" s="73">
        <v>36035.740785344344</v>
      </c>
      <c r="Q24" s="81">
        <f t="shared" si="1"/>
        <v>72.44717136135091</v>
      </c>
      <c r="R24" s="80">
        <v>128119</v>
      </c>
      <c r="S24" s="81">
        <f t="shared" si="2"/>
        <v>27.552828638649103</v>
      </c>
      <c r="T24" s="71">
        <v>33.3</v>
      </c>
      <c r="U24" s="81">
        <v>79.02</v>
      </c>
      <c r="V24" s="76">
        <v>1989</v>
      </c>
      <c r="W24" s="29"/>
      <c r="X24" s="13"/>
      <c r="Y24" s="14"/>
      <c r="Z24" s="14"/>
      <c r="AA24" s="14"/>
      <c r="AB24" s="14"/>
      <c r="AC24" s="14"/>
      <c r="AD24" s="14"/>
      <c r="AE24" s="14"/>
      <c r="AF24" s="14"/>
      <c r="AG24" s="14"/>
      <c r="AH24" s="14"/>
      <c r="AI24" s="14"/>
      <c r="AJ24" s="14"/>
      <c r="AK24" s="14"/>
      <c r="AL24" s="14"/>
      <c r="AM24" s="14"/>
      <c r="AN24" s="14"/>
      <c r="AO24" s="14"/>
      <c r="AP24" s="14"/>
      <c r="AQ24" s="14"/>
      <c r="AR24" s="14"/>
    </row>
    <row r="25" spans="1:44" s="30" customFormat="1" ht="14.25" customHeight="1">
      <c r="A25" s="67" t="s">
        <v>41</v>
      </c>
      <c r="B25" s="74">
        <v>4.19</v>
      </c>
      <c r="C25" s="74">
        <v>1.77</v>
      </c>
      <c r="D25" s="73">
        <v>627511</v>
      </c>
      <c r="E25" s="73">
        <v>379414</v>
      </c>
      <c r="F25" s="73">
        <v>127473</v>
      </c>
      <c r="G25" s="73">
        <v>83281</v>
      </c>
      <c r="H25" s="73">
        <v>37343</v>
      </c>
      <c r="I25" s="73">
        <v>520147</v>
      </c>
      <c r="J25" s="73">
        <f t="shared" si="0"/>
        <v>124140.09546539378</v>
      </c>
      <c r="K25" s="73">
        <v>453416</v>
      </c>
      <c r="L25" s="73">
        <v>104980</v>
      </c>
      <c r="M25" s="73">
        <v>370323</v>
      </c>
      <c r="N25" s="73">
        <v>99581.44153246247</v>
      </c>
      <c r="O25" s="73">
        <v>17865.937286952023</v>
      </c>
      <c r="P25" s="73">
        <v>43256.56811368305</v>
      </c>
      <c r="Q25" s="81">
        <f t="shared" si="1"/>
        <v>71.19583502356065</v>
      </c>
      <c r="R25" s="80">
        <v>149824</v>
      </c>
      <c r="S25" s="81">
        <f t="shared" si="2"/>
        <v>28.80416497643935</v>
      </c>
      <c r="T25" s="71">
        <v>33.9</v>
      </c>
      <c r="U25" s="81">
        <v>80.47</v>
      </c>
      <c r="V25" s="76">
        <v>1990</v>
      </c>
      <c r="W25" s="29"/>
      <c r="X25" s="13"/>
      <c r="Y25" s="14"/>
      <c r="Z25" s="15"/>
      <c r="AA25" s="15"/>
      <c r="AB25" s="15"/>
      <c r="AC25" s="15"/>
      <c r="AD25" s="15"/>
      <c r="AE25" s="15"/>
      <c r="AF25" s="15"/>
      <c r="AG25" s="15"/>
      <c r="AH25" s="15"/>
      <c r="AI25" s="15"/>
      <c r="AJ25" s="15"/>
      <c r="AK25" s="15"/>
      <c r="AL25" s="15"/>
      <c r="AM25" s="15"/>
      <c r="AN25" s="15"/>
      <c r="AO25" s="15"/>
      <c r="AP25" s="15"/>
      <c r="AQ25" s="15"/>
      <c r="AR25" s="15"/>
    </row>
    <row r="26" spans="1:44" s="30" customFormat="1" ht="14.25" customHeight="1">
      <c r="A26" s="67" t="s">
        <v>42</v>
      </c>
      <c r="B26" s="74">
        <v>4.16</v>
      </c>
      <c r="C26" s="74">
        <v>1.76</v>
      </c>
      <c r="D26" s="73">
        <v>711333</v>
      </c>
      <c r="E26" s="73">
        <v>429095</v>
      </c>
      <c r="F26" s="73">
        <v>139521</v>
      </c>
      <c r="G26" s="73">
        <v>98941</v>
      </c>
      <c r="H26" s="73">
        <v>43776</v>
      </c>
      <c r="I26" s="73">
        <v>587242</v>
      </c>
      <c r="J26" s="73">
        <f t="shared" si="0"/>
        <v>141163.9423076923</v>
      </c>
      <c r="K26" s="73">
        <v>510410</v>
      </c>
      <c r="L26" s="73">
        <v>119043</v>
      </c>
      <c r="M26" s="73">
        <v>411760</v>
      </c>
      <c r="N26" s="73">
        <v>104586.97151033879</v>
      </c>
      <c r="O26" s="73">
        <v>22073.73301532533</v>
      </c>
      <c r="P26" s="73">
        <v>46653.982424429916</v>
      </c>
      <c r="Q26" s="81">
        <f t="shared" si="1"/>
        <v>70.11760058033997</v>
      </c>
      <c r="R26" s="80">
        <v>175482</v>
      </c>
      <c r="S26" s="81">
        <f t="shared" si="2"/>
        <v>29.88239941966004</v>
      </c>
      <c r="T26" s="71">
        <v>34.4</v>
      </c>
      <c r="U26" s="81">
        <v>80.4</v>
      </c>
      <c r="V26" s="76">
        <v>1991</v>
      </c>
      <c r="W26" s="29"/>
      <c r="X26" s="13"/>
      <c r="Y26" s="14"/>
      <c r="Z26" s="15"/>
      <c r="AA26" s="15"/>
      <c r="AB26" s="15"/>
      <c r="AC26" s="15"/>
      <c r="AD26" s="15"/>
      <c r="AE26" s="15"/>
      <c r="AF26" s="15"/>
      <c r="AG26" s="15"/>
      <c r="AH26" s="15"/>
      <c r="AI26" s="15"/>
      <c r="AJ26" s="15"/>
      <c r="AK26" s="15"/>
      <c r="AL26" s="15"/>
      <c r="AM26" s="15"/>
      <c r="AN26" s="15"/>
      <c r="AO26" s="15"/>
      <c r="AP26" s="15"/>
      <c r="AQ26" s="15"/>
      <c r="AR26" s="15"/>
    </row>
    <row r="27" spans="1:44" s="30" customFormat="1" ht="14.25" customHeight="1">
      <c r="A27" s="67" t="s">
        <v>43</v>
      </c>
      <c r="B27" s="74">
        <v>4.1</v>
      </c>
      <c r="C27" s="74">
        <v>1.75</v>
      </c>
      <c r="D27" s="73">
        <v>782173</v>
      </c>
      <c r="E27" s="73">
        <v>479008</v>
      </c>
      <c r="F27" s="73">
        <v>146969</v>
      </c>
      <c r="G27" s="73">
        <v>110470</v>
      </c>
      <c r="H27" s="73">
        <v>45726</v>
      </c>
      <c r="I27" s="73">
        <v>639696</v>
      </c>
      <c r="J27" s="73">
        <f t="shared" si="0"/>
        <v>156023.41463414635</v>
      </c>
      <c r="K27" s="73">
        <v>558336</v>
      </c>
      <c r="L27" s="73">
        <v>132358</v>
      </c>
      <c r="M27" s="73">
        <v>445220</v>
      </c>
      <c r="N27" s="73">
        <v>107091.6987594604</v>
      </c>
      <c r="O27" s="73">
        <v>22477.52613161439</v>
      </c>
      <c r="P27" s="73">
        <v>52354.80514450751</v>
      </c>
      <c r="Q27" s="81">
        <f t="shared" si="1"/>
        <v>69.59868437507815</v>
      </c>
      <c r="R27" s="80">
        <v>194476</v>
      </c>
      <c r="S27" s="81">
        <f t="shared" si="2"/>
        <v>30.40131562492184</v>
      </c>
      <c r="T27" s="71">
        <v>35.5</v>
      </c>
      <c r="U27" s="81">
        <v>82.8</v>
      </c>
      <c r="V27" s="76">
        <v>1992</v>
      </c>
      <c r="W27" s="29"/>
      <c r="X27" s="13"/>
      <c r="Y27" s="14"/>
      <c r="Z27" s="15"/>
      <c r="AA27" s="15"/>
      <c r="AB27" s="15"/>
      <c r="AC27" s="15"/>
      <c r="AD27" s="15"/>
      <c r="AE27" s="15"/>
      <c r="AF27" s="15"/>
      <c r="AG27" s="15"/>
      <c r="AH27" s="15"/>
      <c r="AI27" s="15"/>
      <c r="AJ27" s="15"/>
      <c r="AK27" s="15"/>
      <c r="AL27" s="15"/>
      <c r="AM27" s="15"/>
      <c r="AN27" s="15"/>
      <c r="AO27" s="15"/>
      <c r="AP27" s="15"/>
      <c r="AQ27" s="15"/>
      <c r="AR27" s="15"/>
    </row>
    <row r="28" spans="1:44" s="30" customFormat="1" ht="14.25" customHeight="1">
      <c r="A28" s="67" t="s">
        <v>44</v>
      </c>
      <c r="B28" s="74">
        <v>4.1</v>
      </c>
      <c r="C28" s="74">
        <v>1.77</v>
      </c>
      <c r="D28" s="73">
        <v>884446</v>
      </c>
      <c r="E28" s="73">
        <v>524583</v>
      </c>
      <c r="F28" s="73">
        <v>160674</v>
      </c>
      <c r="G28" s="73">
        <v>128797</v>
      </c>
      <c r="H28" s="73">
        <v>70392</v>
      </c>
      <c r="I28" s="73">
        <v>727879</v>
      </c>
      <c r="J28" s="73">
        <f t="shared" si="0"/>
        <v>177531.46341463417</v>
      </c>
      <c r="K28" s="73">
        <v>639907</v>
      </c>
      <c r="L28" s="73">
        <v>150491.75</v>
      </c>
      <c r="M28" s="73">
        <v>504133</v>
      </c>
      <c r="N28" s="73">
        <v>111461.99783163462</v>
      </c>
      <c r="O28" s="73">
        <v>39238.17993245835</v>
      </c>
      <c r="P28" s="73">
        <v>57604.567704328954</v>
      </c>
      <c r="Q28" s="81">
        <f t="shared" si="1"/>
        <v>69.26055017386132</v>
      </c>
      <c r="R28" s="80">
        <v>223747</v>
      </c>
      <c r="S28" s="81">
        <f t="shared" si="2"/>
        <v>30.73958721161072</v>
      </c>
      <c r="T28" s="71">
        <v>36</v>
      </c>
      <c r="U28" s="81">
        <v>81.88</v>
      </c>
      <c r="V28" s="76">
        <v>1993</v>
      </c>
      <c r="W28" s="29"/>
      <c r="X28" s="13"/>
      <c r="Y28" s="14"/>
      <c r="Z28" s="15"/>
      <c r="AA28" s="15"/>
      <c r="AB28" s="15"/>
      <c r="AC28" s="15"/>
      <c r="AD28" s="15"/>
      <c r="AE28" s="15"/>
      <c r="AF28" s="15"/>
      <c r="AG28" s="15"/>
      <c r="AH28" s="15"/>
      <c r="AI28" s="15"/>
      <c r="AJ28" s="15"/>
      <c r="AK28" s="15"/>
      <c r="AL28" s="15"/>
      <c r="AM28" s="15"/>
      <c r="AN28" s="15"/>
      <c r="AO28" s="15"/>
      <c r="AP28" s="15"/>
      <c r="AQ28" s="15"/>
      <c r="AR28" s="15"/>
    </row>
    <row r="29" spans="1:44" s="30" customFormat="1" ht="14.25" customHeight="1">
      <c r="A29" s="67" t="s">
        <v>45</v>
      </c>
      <c r="B29" s="74">
        <v>4.02</v>
      </c>
      <c r="C29" s="74">
        <v>1.75</v>
      </c>
      <c r="D29" s="73">
        <v>948941</v>
      </c>
      <c r="E29" s="73">
        <v>553262</v>
      </c>
      <c r="F29" s="73">
        <v>171475</v>
      </c>
      <c r="G29" s="73">
        <v>144712</v>
      </c>
      <c r="H29" s="73">
        <v>79492</v>
      </c>
      <c r="I29" s="73">
        <v>769755</v>
      </c>
      <c r="J29" s="73">
        <f t="shared" si="0"/>
        <v>191481.3432835821</v>
      </c>
      <c r="K29" s="73">
        <v>668450</v>
      </c>
      <c r="L29" s="73">
        <v>161906.33333333334</v>
      </c>
      <c r="M29" s="73">
        <v>545987</v>
      </c>
      <c r="N29" s="73">
        <v>108125.7919398212</v>
      </c>
      <c r="O29" s="73">
        <v>46330.3284596211</v>
      </c>
      <c r="P29" s="73">
        <v>64903.8775984556</v>
      </c>
      <c r="Q29" s="81">
        <f t="shared" si="1"/>
        <v>70.92997122461043</v>
      </c>
      <c r="R29" s="80">
        <v>223768</v>
      </c>
      <c r="S29" s="81">
        <f t="shared" si="2"/>
        <v>29.070028775389574</v>
      </c>
      <c r="T29" s="71">
        <v>36.77</v>
      </c>
      <c r="U29" s="81">
        <v>82.52</v>
      </c>
      <c r="V29" s="76">
        <v>1994</v>
      </c>
      <c r="W29" s="29"/>
      <c r="X29" s="13"/>
      <c r="Y29" s="14"/>
      <c r="Z29" s="15"/>
      <c r="AA29" s="15"/>
      <c r="AB29" s="15"/>
      <c r="AC29" s="15"/>
      <c r="AD29" s="15"/>
      <c r="AE29" s="15"/>
      <c r="AF29" s="15"/>
      <c r="AG29" s="15"/>
      <c r="AH29" s="15"/>
      <c r="AI29" s="15"/>
      <c r="AJ29" s="15"/>
      <c r="AK29" s="15"/>
      <c r="AL29" s="15"/>
      <c r="AM29" s="15"/>
      <c r="AN29" s="15"/>
      <c r="AO29" s="15"/>
      <c r="AP29" s="15"/>
      <c r="AQ29" s="15"/>
      <c r="AR29" s="15"/>
    </row>
    <row r="30" spans="1:44" s="30" customFormat="1" ht="14.25" customHeight="1">
      <c r="A30" s="67" t="s">
        <v>46</v>
      </c>
      <c r="B30" s="74">
        <v>3.94</v>
      </c>
      <c r="C30" s="74">
        <v>1.71</v>
      </c>
      <c r="D30" s="73">
        <v>1029053</v>
      </c>
      <c r="E30" s="73">
        <v>570468.02</v>
      </c>
      <c r="F30" s="73">
        <v>182869</v>
      </c>
      <c r="G30" s="73">
        <v>154752.98</v>
      </c>
      <c r="H30" s="73">
        <v>120963</v>
      </c>
      <c r="I30" s="73">
        <v>811338</v>
      </c>
      <c r="J30" s="73">
        <f t="shared" si="0"/>
        <v>205923.35025380712</v>
      </c>
      <c r="K30" s="73">
        <v>700873</v>
      </c>
      <c r="L30" s="73">
        <v>174287.75</v>
      </c>
      <c r="M30" s="73">
        <v>591035</v>
      </c>
      <c r="N30" s="73">
        <v>115418.64281238486</v>
      </c>
      <c r="O30" s="73">
        <v>61271.495471525144</v>
      </c>
      <c r="P30" s="73">
        <v>68559.91443909716</v>
      </c>
      <c r="Q30" s="81">
        <f t="shared" si="1"/>
        <v>72.84695157875016</v>
      </c>
      <c r="R30" s="80">
        <v>220303</v>
      </c>
      <c r="S30" s="81">
        <f t="shared" si="2"/>
        <v>27.153048421249835</v>
      </c>
      <c r="T30" s="71">
        <v>37.17</v>
      </c>
      <c r="U30" s="81">
        <v>83.56</v>
      </c>
      <c r="V30" s="76">
        <v>1995</v>
      </c>
      <c r="W30" s="29"/>
      <c r="X30" s="13"/>
      <c r="Y30" s="14"/>
      <c r="Z30" s="15"/>
      <c r="AA30" s="15"/>
      <c r="AB30" s="15"/>
      <c r="AC30" s="15"/>
      <c r="AD30" s="15"/>
      <c r="AE30" s="15"/>
      <c r="AF30" s="15"/>
      <c r="AG30" s="15"/>
      <c r="AH30" s="15"/>
      <c r="AI30" s="15"/>
      <c r="AJ30" s="15"/>
      <c r="AK30" s="15"/>
      <c r="AL30" s="15"/>
      <c r="AM30" s="15"/>
      <c r="AN30" s="15"/>
      <c r="AO30" s="15"/>
      <c r="AP30" s="15"/>
      <c r="AQ30" s="15"/>
      <c r="AR30" s="15"/>
    </row>
    <row r="31" spans="1:44" s="30" customFormat="1" ht="14.25" customHeight="1">
      <c r="A31" s="67" t="s">
        <v>47</v>
      </c>
      <c r="B31" s="74">
        <v>3.92</v>
      </c>
      <c r="C31" s="74">
        <v>1.71</v>
      </c>
      <c r="D31" s="73">
        <v>1050994</v>
      </c>
      <c r="E31" s="73">
        <v>579472</v>
      </c>
      <c r="F31" s="73">
        <v>186931</v>
      </c>
      <c r="G31" s="73">
        <v>163427</v>
      </c>
      <c r="H31" s="73">
        <v>121164</v>
      </c>
      <c r="I31" s="73">
        <v>826378</v>
      </c>
      <c r="J31" s="73">
        <f t="shared" si="0"/>
        <v>210810.7142857143</v>
      </c>
      <c r="K31" s="73">
        <v>720970</v>
      </c>
      <c r="L31" s="73">
        <v>179669.33333333334</v>
      </c>
      <c r="M31" s="73">
        <v>614435</v>
      </c>
      <c r="N31" s="73">
        <v>121155.53841723621</v>
      </c>
      <c r="O31" s="73">
        <v>60123.45531477003</v>
      </c>
      <c r="P31" s="73">
        <v>70717.60144962973</v>
      </c>
      <c r="Q31" s="81">
        <f t="shared" si="1"/>
        <v>74.35277802652055</v>
      </c>
      <c r="R31" s="80">
        <v>211943</v>
      </c>
      <c r="S31" s="81">
        <f t="shared" si="2"/>
        <v>25.64722197347945</v>
      </c>
      <c r="T31" s="71">
        <v>38.07</v>
      </c>
      <c r="U31" s="81">
        <v>84.45</v>
      </c>
      <c r="V31" s="76">
        <v>1996</v>
      </c>
      <c r="W31" s="29"/>
      <c r="X31" s="13"/>
      <c r="Y31" s="14"/>
      <c r="Z31" s="15"/>
      <c r="AA31" s="15"/>
      <c r="AB31" s="15"/>
      <c r="AC31" s="15"/>
      <c r="AD31" s="15"/>
      <c r="AE31" s="15"/>
      <c r="AF31" s="15"/>
      <c r="AG31" s="15"/>
      <c r="AH31" s="15"/>
      <c r="AI31" s="15"/>
      <c r="AJ31" s="15"/>
      <c r="AK31" s="15"/>
      <c r="AL31" s="15"/>
      <c r="AM31" s="15"/>
      <c r="AN31" s="15"/>
      <c r="AO31" s="15"/>
      <c r="AP31" s="15"/>
      <c r="AQ31" s="15"/>
      <c r="AR31" s="15"/>
    </row>
    <row r="32" spans="1:44" s="30" customFormat="1" ht="14.25" customHeight="1">
      <c r="A32" s="67" t="s">
        <v>48</v>
      </c>
      <c r="B32" s="74">
        <v>3.84</v>
      </c>
      <c r="C32" s="74">
        <v>1.69</v>
      </c>
      <c r="D32" s="73">
        <v>1097363</v>
      </c>
      <c r="E32" s="73">
        <v>609840</v>
      </c>
      <c r="F32" s="73">
        <v>189659</v>
      </c>
      <c r="G32" s="73">
        <v>172414</v>
      </c>
      <c r="H32" s="73">
        <v>125450</v>
      </c>
      <c r="I32" s="73">
        <v>863427</v>
      </c>
      <c r="J32" s="73">
        <f t="shared" si="0"/>
        <v>224850.78125</v>
      </c>
      <c r="K32" s="73">
        <v>750341</v>
      </c>
      <c r="L32" s="73">
        <v>190898.6</v>
      </c>
      <c r="M32" s="73">
        <v>634477</v>
      </c>
      <c r="N32" s="73">
        <v>121684.20895565633</v>
      </c>
      <c r="O32" s="73">
        <v>62915.2914280658</v>
      </c>
      <c r="P32" s="73">
        <v>73944.21253978652</v>
      </c>
      <c r="Q32" s="81">
        <f t="shared" si="1"/>
        <v>73.48357185957816</v>
      </c>
      <c r="R32" s="80">
        <v>228951</v>
      </c>
      <c r="S32" s="81">
        <f t="shared" si="2"/>
        <v>26.51654395797213</v>
      </c>
      <c r="T32" s="71">
        <v>39.19</v>
      </c>
      <c r="U32" s="81">
        <v>84.57</v>
      </c>
      <c r="V32" s="76">
        <v>1997</v>
      </c>
      <c r="W32" s="29"/>
      <c r="X32" s="13"/>
      <c r="Y32" s="14"/>
      <c r="Z32" s="15"/>
      <c r="AA32" s="15"/>
      <c r="AB32" s="15"/>
      <c r="AC32" s="15"/>
      <c r="AD32" s="15"/>
      <c r="AE32" s="15"/>
      <c r="AF32" s="15"/>
      <c r="AG32" s="15"/>
      <c r="AH32" s="15"/>
      <c r="AI32" s="15"/>
      <c r="AJ32" s="15"/>
      <c r="AK32" s="15"/>
      <c r="AL32" s="15"/>
      <c r="AM32" s="15"/>
      <c r="AN32" s="15"/>
      <c r="AO32" s="15"/>
      <c r="AP32" s="15"/>
      <c r="AQ32" s="15"/>
      <c r="AR32" s="15"/>
    </row>
    <row r="33" spans="1:44" s="30" customFormat="1" ht="14.25" customHeight="1">
      <c r="A33" s="67" t="s">
        <v>52</v>
      </c>
      <c r="B33" s="74">
        <v>3.77</v>
      </c>
      <c r="C33" s="74">
        <v>1.64</v>
      </c>
      <c r="D33" s="73">
        <v>1116324</v>
      </c>
      <c r="E33" s="73">
        <v>622207</v>
      </c>
      <c r="F33" s="73">
        <v>179353</v>
      </c>
      <c r="G33" s="73">
        <v>180773</v>
      </c>
      <c r="H33" s="73">
        <v>133991</v>
      </c>
      <c r="I33" s="73">
        <v>873175</v>
      </c>
      <c r="J33" s="73">
        <f t="shared" si="0"/>
        <v>231611.40583554376</v>
      </c>
      <c r="K33" s="73">
        <v>763717</v>
      </c>
      <c r="L33" s="73">
        <v>195226.75</v>
      </c>
      <c r="M33" s="73">
        <v>646343</v>
      </c>
      <c r="N33" s="73">
        <v>122544.08532672435</v>
      </c>
      <c r="O33" s="73">
        <v>66278.11152804217</v>
      </c>
      <c r="P33" s="73">
        <v>74441.81458817804</v>
      </c>
      <c r="Q33" s="81">
        <f t="shared" si="1"/>
        <v>74.02216050619865</v>
      </c>
      <c r="R33" s="80">
        <v>226831</v>
      </c>
      <c r="S33" s="81">
        <f t="shared" si="2"/>
        <v>25.977724969221523</v>
      </c>
      <c r="T33" s="71">
        <v>39.79</v>
      </c>
      <c r="U33" s="81">
        <v>84.61</v>
      </c>
      <c r="V33" s="76">
        <v>1998</v>
      </c>
      <c r="W33" s="29"/>
      <c r="X33" s="13"/>
      <c r="Y33" s="14"/>
      <c r="Z33" s="15"/>
      <c r="AA33" s="15"/>
      <c r="AB33" s="15"/>
      <c r="AC33" s="15"/>
      <c r="AD33" s="15"/>
      <c r="AE33" s="15"/>
      <c r="AF33" s="15"/>
      <c r="AG33" s="15"/>
      <c r="AH33" s="15"/>
      <c r="AI33" s="15"/>
      <c r="AJ33" s="15"/>
      <c r="AK33" s="15"/>
      <c r="AL33" s="15"/>
      <c r="AM33" s="15"/>
      <c r="AN33" s="15"/>
      <c r="AO33" s="15"/>
      <c r="AP33" s="15"/>
      <c r="AQ33" s="15"/>
      <c r="AR33" s="15"/>
    </row>
    <row r="34" spans="1:44" s="30" customFormat="1" ht="14.25" customHeight="1">
      <c r="A34" s="67" t="s">
        <v>49</v>
      </c>
      <c r="B34" s="74">
        <v>3.63</v>
      </c>
      <c r="C34" s="74">
        <v>1.6</v>
      </c>
      <c r="D34" s="73">
        <v>1135817</v>
      </c>
      <c r="E34" s="73">
        <v>628065</v>
      </c>
      <c r="F34" s="73">
        <v>179790</v>
      </c>
      <c r="G34" s="73">
        <v>180648</v>
      </c>
      <c r="H34" s="73">
        <v>147314</v>
      </c>
      <c r="I34" s="73">
        <v>889053</v>
      </c>
      <c r="J34" s="73">
        <f t="shared" si="0"/>
        <v>244918.18181818182</v>
      </c>
      <c r="K34" s="73">
        <v>776134</v>
      </c>
      <c r="L34" s="73">
        <v>206589.25</v>
      </c>
      <c r="M34" s="73">
        <v>655282</v>
      </c>
      <c r="N34" s="73">
        <v>119413.52580748424</v>
      </c>
      <c r="O34" s="73">
        <v>71346.62162058547</v>
      </c>
      <c r="P34" s="73">
        <v>76212.18882817021</v>
      </c>
      <c r="Q34" s="81">
        <f t="shared" si="1"/>
        <v>73.70561710044284</v>
      </c>
      <c r="R34" s="80">
        <v>233770</v>
      </c>
      <c r="S34" s="81">
        <f t="shared" si="2"/>
        <v>26.294270420323645</v>
      </c>
      <c r="T34" s="71">
        <v>39.59</v>
      </c>
      <c r="U34" s="81">
        <v>84.91</v>
      </c>
      <c r="V34" s="76">
        <v>1999</v>
      </c>
      <c r="W34" s="29"/>
      <c r="X34" s="13"/>
      <c r="Y34" s="14"/>
      <c r="Z34" s="15"/>
      <c r="AA34" s="15"/>
      <c r="AB34" s="15"/>
      <c r="AC34" s="15"/>
      <c r="AD34" s="15"/>
      <c r="AE34" s="15"/>
      <c r="AF34" s="15"/>
      <c r="AG34" s="15"/>
      <c r="AH34" s="15"/>
      <c r="AI34" s="15"/>
      <c r="AJ34" s="15"/>
      <c r="AK34" s="15"/>
      <c r="AL34" s="15"/>
      <c r="AM34" s="15"/>
      <c r="AN34" s="15"/>
      <c r="AO34" s="15"/>
      <c r="AP34" s="15"/>
      <c r="AQ34" s="15"/>
      <c r="AR34" s="15"/>
    </row>
    <row r="35" spans="1:44" s="30" customFormat="1" ht="14.25" customHeight="1">
      <c r="A35" s="67" t="s">
        <v>53</v>
      </c>
      <c r="B35" s="74">
        <v>3.62</v>
      </c>
      <c r="C35" s="74">
        <v>1.58</v>
      </c>
      <c r="D35" s="73">
        <v>1139336</v>
      </c>
      <c r="E35" s="73">
        <v>631808</v>
      </c>
      <c r="F35" s="73">
        <v>174654</v>
      </c>
      <c r="G35" s="73">
        <v>184107</v>
      </c>
      <c r="H35" s="73">
        <v>148767</v>
      </c>
      <c r="I35" s="73">
        <v>891445</v>
      </c>
      <c r="J35" s="73">
        <f t="shared" si="0"/>
        <v>246255.52486187845</v>
      </c>
      <c r="K35" s="73">
        <v>776390</v>
      </c>
      <c r="L35" s="73">
        <v>207552.4</v>
      </c>
      <c r="M35" s="73">
        <v>662722</v>
      </c>
      <c r="N35" s="73">
        <v>114875.26403974915</v>
      </c>
      <c r="O35" s="73">
        <v>72937.29461631412</v>
      </c>
      <c r="P35" s="73">
        <v>79931.0502132083</v>
      </c>
      <c r="Q35" s="81">
        <f t="shared" si="1"/>
        <v>74.34244400944534</v>
      </c>
      <c r="R35" s="80">
        <v>228723</v>
      </c>
      <c r="S35" s="81">
        <f t="shared" si="2"/>
        <v>25.65755599055466</v>
      </c>
      <c r="T35" s="71">
        <v>40.42</v>
      </c>
      <c r="U35" s="81">
        <v>85.35</v>
      </c>
      <c r="V35" s="76">
        <v>2000</v>
      </c>
      <c r="W35" s="29"/>
      <c r="X35" s="13"/>
      <c r="Y35" s="14"/>
      <c r="Z35" s="15"/>
      <c r="AA35" s="15"/>
      <c r="AB35" s="15"/>
      <c r="AC35" s="15"/>
      <c r="AD35" s="15"/>
      <c r="AE35" s="15"/>
      <c r="AF35" s="15"/>
      <c r="AG35" s="15"/>
      <c r="AH35" s="15"/>
      <c r="AI35" s="15"/>
      <c r="AJ35" s="15"/>
      <c r="AK35" s="15"/>
      <c r="AL35" s="15"/>
      <c r="AM35" s="15"/>
      <c r="AN35" s="15"/>
      <c r="AO35" s="15"/>
      <c r="AP35" s="15"/>
      <c r="AQ35" s="15"/>
      <c r="AR35" s="15"/>
    </row>
    <row r="36" spans="1:44" s="30" customFormat="1" ht="14.25" customHeight="1">
      <c r="A36" s="67" t="s">
        <v>54</v>
      </c>
      <c r="B36" s="74">
        <v>3.58</v>
      </c>
      <c r="C36" s="74">
        <v>1.56</v>
      </c>
      <c r="D36" s="73">
        <v>1108461</v>
      </c>
      <c r="E36" s="73">
        <v>602182</v>
      </c>
      <c r="F36" s="73">
        <v>176460</v>
      </c>
      <c r="G36" s="73">
        <v>177199</v>
      </c>
      <c r="H36" s="73">
        <v>152620</v>
      </c>
      <c r="I36" s="73">
        <v>868651</v>
      </c>
      <c r="J36" s="73">
        <f t="shared" si="0"/>
        <v>242639.94413407822</v>
      </c>
      <c r="K36" s="73">
        <v>737682</v>
      </c>
      <c r="L36" s="73">
        <v>200684.5</v>
      </c>
      <c r="M36" s="73">
        <v>657872</v>
      </c>
      <c r="N36" s="73">
        <v>113755.0081146825</v>
      </c>
      <c r="O36" s="73">
        <v>75222.95280253579</v>
      </c>
      <c r="P36" s="73">
        <v>79178.76091165829</v>
      </c>
      <c r="Q36" s="81">
        <f t="shared" si="1"/>
        <v>75.73490389120602</v>
      </c>
      <c r="R36" s="80">
        <v>210779</v>
      </c>
      <c r="S36" s="81">
        <f t="shared" si="2"/>
        <v>24.26509610879398</v>
      </c>
      <c r="T36" s="71">
        <v>40.99</v>
      </c>
      <c r="U36" s="81">
        <v>85.64</v>
      </c>
      <c r="V36" s="76">
        <v>2001</v>
      </c>
      <c r="W36" s="29"/>
      <c r="X36" s="13"/>
      <c r="Y36" s="14"/>
      <c r="Z36" s="15"/>
      <c r="AA36" s="15"/>
      <c r="AB36" s="15"/>
      <c r="AC36" s="15"/>
      <c r="AD36" s="15"/>
      <c r="AE36" s="15"/>
      <c r="AF36" s="15"/>
      <c r="AG36" s="15"/>
      <c r="AH36" s="15"/>
      <c r="AI36" s="15"/>
      <c r="AJ36" s="15"/>
      <c r="AK36" s="15"/>
      <c r="AL36" s="15"/>
      <c r="AM36" s="15"/>
      <c r="AN36" s="15"/>
      <c r="AO36" s="15"/>
      <c r="AP36" s="15"/>
      <c r="AQ36" s="15"/>
      <c r="AR36" s="15"/>
    </row>
    <row r="37" spans="1:44" s="30" customFormat="1" ht="14.25" customHeight="1">
      <c r="A37" s="67" t="s">
        <v>55</v>
      </c>
      <c r="B37" s="72">
        <v>3.65</v>
      </c>
      <c r="C37" s="72">
        <v>1.57</v>
      </c>
      <c r="D37" s="75">
        <v>1111550</v>
      </c>
      <c r="E37" s="75">
        <v>604696</v>
      </c>
      <c r="F37" s="75">
        <v>177074</v>
      </c>
      <c r="G37" s="75">
        <v>164462</v>
      </c>
      <c r="H37" s="75">
        <v>165318</v>
      </c>
      <c r="I37" s="75">
        <v>875919</v>
      </c>
      <c r="J37" s="75">
        <f t="shared" si="0"/>
        <v>239977.80821917808</v>
      </c>
      <c r="K37" s="75">
        <v>740556</v>
      </c>
      <c r="L37" s="75">
        <v>198621</v>
      </c>
      <c r="M37" s="75">
        <v>672619</v>
      </c>
      <c r="N37" s="75">
        <v>115499.57292292092</v>
      </c>
      <c r="O37" s="75">
        <v>81784.21006125738</v>
      </c>
      <c r="P37" s="75">
        <v>82064.32571756517</v>
      </c>
      <c r="Q37" s="81">
        <f t="shared" si="1"/>
        <v>76.79009132122947</v>
      </c>
      <c r="R37" s="80">
        <v>203300</v>
      </c>
      <c r="S37" s="81">
        <f t="shared" si="2"/>
        <v>23.209908678770525</v>
      </c>
      <c r="T37" s="71">
        <v>41.68</v>
      </c>
      <c r="U37" s="81">
        <v>85.4</v>
      </c>
      <c r="V37" s="76">
        <v>2002</v>
      </c>
      <c r="W37" s="12"/>
      <c r="X37" s="13"/>
      <c r="Y37" s="14"/>
      <c r="Z37" s="15"/>
      <c r="AA37" s="15"/>
      <c r="AB37" s="15"/>
      <c r="AC37" s="15"/>
      <c r="AD37" s="15"/>
      <c r="AE37" s="15"/>
      <c r="AF37" s="15"/>
      <c r="AG37" s="15"/>
      <c r="AH37" s="15"/>
      <c r="AI37" s="15"/>
      <c r="AJ37" s="15"/>
      <c r="AK37" s="15"/>
      <c r="AL37" s="15"/>
      <c r="AM37" s="15"/>
      <c r="AN37" s="15"/>
      <c r="AO37" s="15"/>
      <c r="AP37" s="15"/>
      <c r="AQ37" s="15"/>
      <c r="AR37" s="15"/>
    </row>
    <row r="38" spans="1:44" s="30" customFormat="1" ht="14.25" customHeight="1">
      <c r="A38" s="67" t="s">
        <v>56</v>
      </c>
      <c r="B38" s="72">
        <v>3.53</v>
      </c>
      <c r="C38" s="72">
        <v>1.54</v>
      </c>
      <c r="D38" s="75">
        <v>1112233</v>
      </c>
      <c r="E38" s="75">
        <v>615294</v>
      </c>
      <c r="F38" s="75">
        <v>170902</v>
      </c>
      <c r="G38" s="75">
        <v>158839</v>
      </c>
      <c r="H38" s="75">
        <v>167198</v>
      </c>
      <c r="I38" s="75">
        <v>881662</v>
      </c>
      <c r="J38" s="75">
        <f t="shared" si="0"/>
        <v>249762.60623229464</v>
      </c>
      <c r="K38" s="75">
        <v>739648</v>
      </c>
      <c r="L38" s="75">
        <v>208253.42857142858</v>
      </c>
      <c r="M38" s="75">
        <v>666372</v>
      </c>
      <c r="N38" s="75">
        <v>112368.78387513854</v>
      </c>
      <c r="O38" s="75">
        <v>83411.10218025722</v>
      </c>
      <c r="P38" s="75">
        <v>79888.97864146248</v>
      </c>
      <c r="Q38" s="81">
        <f t="shared" si="1"/>
        <v>75.58134523207306</v>
      </c>
      <c r="R38" s="80">
        <v>215290</v>
      </c>
      <c r="S38" s="81">
        <f t="shared" si="2"/>
        <v>24.418654767926938</v>
      </c>
      <c r="T38" s="71">
        <v>41.87</v>
      </c>
      <c r="U38" s="81">
        <v>85.11</v>
      </c>
      <c r="V38" s="76">
        <v>2003</v>
      </c>
      <c r="W38" s="12"/>
      <c r="X38" s="13"/>
      <c r="Y38" s="14"/>
      <c r="Z38" s="15"/>
      <c r="AA38" s="15"/>
      <c r="AB38" s="15"/>
      <c r="AC38" s="15"/>
      <c r="AD38" s="15"/>
      <c r="AE38" s="15"/>
      <c r="AF38" s="15"/>
      <c r="AG38" s="15"/>
      <c r="AH38" s="15"/>
      <c r="AI38" s="15"/>
      <c r="AJ38" s="15"/>
      <c r="AK38" s="15"/>
      <c r="AL38" s="15"/>
      <c r="AM38" s="15"/>
      <c r="AN38" s="15"/>
      <c r="AO38" s="15"/>
      <c r="AP38" s="15"/>
      <c r="AQ38" s="15"/>
      <c r="AR38" s="15"/>
    </row>
    <row r="39" spans="1:25" s="15" customFormat="1" ht="14.25" customHeight="1">
      <c r="A39" s="67" t="s">
        <v>57</v>
      </c>
      <c r="B39" s="72">
        <v>3.5</v>
      </c>
      <c r="C39" s="72">
        <v>1.53</v>
      </c>
      <c r="D39" s="75">
        <v>1122966</v>
      </c>
      <c r="E39" s="75">
        <v>621281</v>
      </c>
      <c r="F39" s="75">
        <v>169961.26722</v>
      </c>
      <c r="G39" s="75">
        <v>160689.80141502</v>
      </c>
      <c r="H39" s="75">
        <v>171034.69318498</v>
      </c>
      <c r="I39" s="75">
        <v>891249</v>
      </c>
      <c r="J39" s="75">
        <f t="shared" si="0"/>
        <v>254642.57142857142</v>
      </c>
      <c r="K39" s="75">
        <v>773320</v>
      </c>
      <c r="L39" s="75">
        <v>213632.66666666666</v>
      </c>
      <c r="M39" s="75">
        <v>692648</v>
      </c>
      <c r="N39" s="75">
        <v>113868.35705991415</v>
      </c>
      <c r="O39" s="75">
        <v>88230.92326985813</v>
      </c>
      <c r="P39" s="75">
        <v>83622.67872593949</v>
      </c>
      <c r="Q39" s="81">
        <f t="shared" si="1"/>
        <v>77.71655283764694</v>
      </c>
      <c r="R39" s="80">
        <v>198600</v>
      </c>
      <c r="S39" s="81">
        <f t="shared" si="2"/>
        <v>22.28333496026363</v>
      </c>
      <c r="T39" s="71">
        <v>42.41129884</v>
      </c>
      <c r="U39" s="81">
        <v>86.797653352</v>
      </c>
      <c r="V39" s="76">
        <v>2004</v>
      </c>
      <c r="W39" s="12"/>
      <c r="X39" s="13"/>
      <c r="Y39" s="14"/>
    </row>
    <row r="40" spans="1:25" s="15" customFormat="1" ht="14.25" customHeight="1">
      <c r="A40" s="67" t="s">
        <v>58</v>
      </c>
      <c r="B40" s="72">
        <v>3.42</v>
      </c>
      <c r="C40" s="72">
        <v>1.51</v>
      </c>
      <c r="D40" s="75">
        <v>1133642</v>
      </c>
      <c r="E40" s="75">
        <v>628527</v>
      </c>
      <c r="F40" s="75">
        <v>163882.40434</v>
      </c>
      <c r="G40" s="75">
        <v>161743.82476658988</v>
      </c>
      <c r="H40" s="75">
        <v>179489.44321341</v>
      </c>
      <c r="I40" s="75">
        <v>894574</v>
      </c>
      <c r="J40" s="75">
        <f t="shared" si="0"/>
        <v>261571.34502923978</v>
      </c>
      <c r="K40" s="75">
        <v>775656</v>
      </c>
      <c r="L40" s="75">
        <v>218949.33333333334</v>
      </c>
      <c r="M40" s="75">
        <v>701076</v>
      </c>
      <c r="N40" s="75">
        <v>113579.35234332431</v>
      </c>
      <c r="O40" s="75">
        <v>92449.6953124992</v>
      </c>
      <c r="P40" s="75">
        <v>82362.2518659214</v>
      </c>
      <c r="Q40" s="81">
        <f t="shared" si="1"/>
        <v>78.36981624773355</v>
      </c>
      <c r="R40" s="80">
        <v>193497</v>
      </c>
      <c r="S40" s="81">
        <f t="shared" si="2"/>
        <v>21.63007196721568</v>
      </c>
      <c r="T40" s="71">
        <v>42.208855269</v>
      </c>
      <c r="U40" s="81">
        <v>87.327562989</v>
      </c>
      <c r="V40" s="76">
        <v>2005</v>
      </c>
      <c r="W40" s="12"/>
      <c r="X40" s="13"/>
      <c r="Y40" s="14"/>
    </row>
    <row r="41" spans="1:44" s="3" customFormat="1" ht="14.25" customHeight="1" thickBot="1">
      <c r="A41" s="67" t="s">
        <v>59</v>
      </c>
      <c r="B41" s="72">
        <v>3.41</v>
      </c>
      <c r="C41" s="72">
        <v>1.52</v>
      </c>
      <c r="D41" s="75">
        <v>1151338</v>
      </c>
      <c r="E41" s="75">
        <v>635926</v>
      </c>
      <c r="F41" s="75">
        <v>167860.31681257757</v>
      </c>
      <c r="G41" s="75">
        <v>169821.65151514116</v>
      </c>
      <c r="H41" s="75">
        <v>177730.36699457676</v>
      </c>
      <c r="I41" s="75">
        <v>913092</v>
      </c>
      <c r="J41" s="75">
        <f t="shared" si="0"/>
        <v>267768.9149560117</v>
      </c>
      <c r="K41" s="75">
        <v>796091</v>
      </c>
      <c r="L41" s="75">
        <v>225060.57142857142</v>
      </c>
      <c r="M41" s="75">
        <v>713024</v>
      </c>
      <c r="N41" s="75">
        <v>115035.7231590286</v>
      </c>
      <c r="O41" s="75">
        <v>98061.94483543056</v>
      </c>
      <c r="P41" s="75">
        <v>82190.1113545294</v>
      </c>
      <c r="Q41" s="81">
        <f t="shared" si="1"/>
        <v>78.08895489173051</v>
      </c>
      <c r="R41" s="80">
        <v>200068</v>
      </c>
      <c r="S41" s="81">
        <f t="shared" si="2"/>
        <v>21.911045108269484</v>
      </c>
      <c r="T41" s="71">
        <v>42.8</v>
      </c>
      <c r="U41" s="81">
        <v>87.83</v>
      </c>
      <c r="V41" s="76">
        <v>2006</v>
      </c>
      <c r="W41" s="12"/>
      <c r="X41" s="13"/>
      <c r="Y41" s="14"/>
      <c r="Z41" s="15"/>
      <c r="AA41" s="15"/>
      <c r="AB41" s="15"/>
      <c r="AC41" s="15"/>
      <c r="AD41" s="15"/>
      <c r="AE41" s="15"/>
      <c r="AF41" s="15"/>
      <c r="AG41" s="15"/>
      <c r="AH41" s="15"/>
      <c r="AI41" s="15"/>
      <c r="AJ41" s="15"/>
      <c r="AK41" s="15"/>
      <c r="AL41" s="15"/>
      <c r="AM41" s="15"/>
      <c r="AN41" s="15"/>
      <c r="AO41" s="15"/>
      <c r="AP41" s="15"/>
      <c r="AQ41" s="15"/>
      <c r="AR41" s="15"/>
    </row>
    <row r="42" spans="1:44" s="3" customFormat="1" ht="14.25" customHeight="1" thickBot="1">
      <c r="A42" s="67" t="s">
        <v>60</v>
      </c>
      <c r="B42" s="72">
        <v>3.38</v>
      </c>
      <c r="C42" s="72">
        <v>1.5</v>
      </c>
      <c r="D42" s="75">
        <v>1162366</v>
      </c>
      <c r="E42" s="75">
        <v>640733</v>
      </c>
      <c r="F42" s="75">
        <v>160456.57031</v>
      </c>
      <c r="G42" s="75">
        <v>173977</v>
      </c>
      <c r="H42" s="75">
        <v>187198.64257485</v>
      </c>
      <c r="I42" s="75">
        <v>923874</v>
      </c>
      <c r="J42" s="75">
        <f t="shared" si="0"/>
        <v>273335.50295857986</v>
      </c>
      <c r="K42" s="75">
        <v>799571</v>
      </c>
      <c r="L42" s="75">
        <v>230122.4</v>
      </c>
      <c r="M42" s="75">
        <v>716094</v>
      </c>
      <c r="N42" s="75">
        <v>118020.83647565504</v>
      </c>
      <c r="O42" s="75">
        <v>101075.10574241167</v>
      </c>
      <c r="P42" s="75">
        <v>80438.01413894942</v>
      </c>
      <c r="Q42" s="81">
        <f t="shared" si="1"/>
        <v>77.50992018392118</v>
      </c>
      <c r="R42" s="80">
        <v>207780</v>
      </c>
      <c r="S42" s="81">
        <f t="shared" si="2"/>
        <v>22.490079816078815</v>
      </c>
      <c r="T42" s="71">
        <v>43.338450258</v>
      </c>
      <c r="U42" s="81">
        <v>88.144580728</v>
      </c>
      <c r="V42" s="76">
        <v>2007</v>
      </c>
      <c r="W42" s="12"/>
      <c r="X42" s="71"/>
      <c r="Y42" s="14"/>
      <c r="Z42" s="15"/>
      <c r="AA42" s="15"/>
      <c r="AB42" s="15"/>
      <c r="AC42" s="15"/>
      <c r="AD42" s="15"/>
      <c r="AE42" s="15"/>
      <c r="AF42" s="15"/>
      <c r="AG42" s="15"/>
      <c r="AH42" s="15"/>
      <c r="AI42" s="15"/>
      <c r="AJ42" s="15"/>
      <c r="AK42" s="15"/>
      <c r="AL42" s="15"/>
      <c r="AM42" s="15"/>
      <c r="AN42" s="15"/>
      <c r="AO42" s="15"/>
      <c r="AP42" s="15"/>
      <c r="AQ42" s="15"/>
      <c r="AR42" s="15"/>
    </row>
    <row r="43" spans="1:24" ht="14.25" customHeight="1">
      <c r="A43" s="67" t="s">
        <v>61</v>
      </c>
      <c r="B43" s="72">
        <v>3.35</v>
      </c>
      <c r="C43" s="72">
        <v>1.49</v>
      </c>
      <c r="D43" s="75">
        <v>1150912</v>
      </c>
      <c r="E43" s="75">
        <v>623282</v>
      </c>
      <c r="F43" s="75">
        <v>149688</v>
      </c>
      <c r="G43" s="75">
        <v>169682.99300085998</v>
      </c>
      <c r="H43" s="75">
        <v>208260</v>
      </c>
      <c r="I43" s="75">
        <v>913687</v>
      </c>
      <c r="J43" s="75">
        <f>+I43/B43</f>
        <v>272742.3880597015</v>
      </c>
      <c r="K43" s="75">
        <v>795643</v>
      </c>
      <c r="L43" s="75">
        <v>227755.75</v>
      </c>
      <c r="M43" s="75">
        <v>705413</v>
      </c>
      <c r="N43" s="75">
        <v>115664.25051380543</v>
      </c>
      <c r="O43" s="75">
        <v>101261.42538778702</v>
      </c>
      <c r="P43" s="75">
        <v>79630.55416373519</v>
      </c>
      <c r="Q43" s="81">
        <f t="shared" si="1"/>
        <v>77.20510415492396</v>
      </c>
      <c r="R43" s="80">
        <v>208274</v>
      </c>
      <c r="S43" s="81">
        <f t="shared" si="2"/>
        <v>22.79489584507605</v>
      </c>
      <c r="T43" s="71">
        <v>43.227541036</v>
      </c>
      <c r="U43" s="81">
        <v>87.362820625</v>
      </c>
      <c r="V43" s="76">
        <v>2008</v>
      </c>
      <c r="W43" s="12"/>
      <c r="X43" s="31"/>
    </row>
    <row r="44" spans="1:24" ht="14.25" customHeight="1">
      <c r="A44" s="67" t="s">
        <v>79</v>
      </c>
      <c r="B44" s="72">
        <v>3.34</v>
      </c>
      <c r="C44" s="72">
        <v>1.46</v>
      </c>
      <c r="D44" s="75">
        <v>1128201</v>
      </c>
      <c r="E44" s="75">
        <v>608940</v>
      </c>
      <c r="F44" s="75">
        <v>145223</v>
      </c>
      <c r="G44" s="75">
        <f>+D44-E44-F44-H44</f>
        <v>171088</v>
      </c>
      <c r="H44" s="75">
        <v>202950</v>
      </c>
      <c r="I44" s="75">
        <v>887605</v>
      </c>
      <c r="J44" s="75">
        <f t="shared" si="0"/>
        <v>265750</v>
      </c>
      <c r="K44" s="75">
        <v>769705</v>
      </c>
      <c r="L44" s="75">
        <v>225056</v>
      </c>
      <c r="M44" s="75">
        <v>705680</v>
      </c>
      <c r="N44" s="75">
        <v>117712.28072705862</v>
      </c>
      <c r="O44" s="75">
        <v>101968.93186568309</v>
      </c>
      <c r="P44" s="75">
        <v>77898.45551669452</v>
      </c>
      <c r="Q44" s="81">
        <f>+M44/I44*100</f>
        <v>79.50383334929388</v>
      </c>
      <c r="R44" s="80">
        <v>181925</v>
      </c>
      <c r="S44" s="81">
        <f t="shared" si="2"/>
        <v>20.49616665070611</v>
      </c>
      <c r="T44" s="71">
        <v>43.955126905</v>
      </c>
      <c r="U44" s="81">
        <v>87.888088577</v>
      </c>
      <c r="V44" s="76">
        <v>2009</v>
      </c>
      <c r="W44" s="31"/>
      <c r="X44" s="31"/>
    </row>
    <row r="45" spans="1:24" ht="14.25" customHeight="1">
      <c r="A45" s="67" t="s">
        <v>87</v>
      </c>
      <c r="B45" s="72">
        <v>3.25</v>
      </c>
      <c r="C45" s="72">
        <v>1.44</v>
      </c>
      <c r="D45" s="75">
        <v>1123761</v>
      </c>
      <c r="E45" s="75">
        <v>619014</v>
      </c>
      <c r="F45" s="75">
        <v>145430</v>
      </c>
      <c r="G45" s="75">
        <v>166096</v>
      </c>
      <c r="H45" s="75">
        <v>193221</v>
      </c>
      <c r="I45" s="75">
        <v>889353</v>
      </c>
      <c r="J45" s="75">
        <f>+I45/B45</f>
        <v>273647.07692307694</v>
      </c>
      <c r="K45" s="75">
        <v>771003</v>
      </c>
      <c r="L45" s="75">
        <v>231975</v>
      </c>
      <c r="M45" s="75">
        <v>702292</v>
      </c>
      <c r="N45" s="75">
        <v>116864</v>
      </c>
      <c r="O45" s="75">
        <v>101089</v>
      </c>
      <c r="P45" s="75">
        <v>77301</v>
      </c>
      <c r="Q45" s="81">
        <f>+M45/I45*100</f>
        <v>78.9666195537655</v>
      </c>
      <c r="R45" s="80">
        <v>187061</v>
      </c>
      <c r="S45" s="81">
        <f>+R45/I45*100</f>
        <v>21.03338044623451</v>
      </c>
      <c r="T45" s="71">
        <v>43.058752937</v>
      </c>
      <c r="U45" s="81">
        <v>84.88578696</v>
      </c>
      <c r="V45" s="76">
        <v>2010</v>
      </c>
      <c r="W45" s="31"/>
      <c r="X45" s="31"/>
    </row>
    <row r="46" spans="1:24" ht="14.25" customHeight="1" thickBot="1">
      <c r="A46" s="68" t="s">
        <v>97</v>
      </c>
      <c r="B46" s="82">
        <v>3.29</v>
      </c>
      <c r="C46" s="82">
        <v>1.49</v>
      </c>
      <c r="D46" s="83">
        <v>1157895</v>
      </c>
      <c r="E46" s="83">
        <v>646849</v>
      </c>
      <c r="F46" s="83">
        <v>147071</v>
      </c>
      <c r="G46" s="83">
        <v>170078</v>
      </c>
      <c r="H46" s="83">
        <v>193897</v>
      </c>
      <c r="I46" s="83">
        <v>907988</v>
      </c>
      <c r="J46" s="83">
        <f>+I46/B46</f>
        <v>275984.19452887535</v>
      </c>
      <c r="K46" s="83">
        <v>782517</v>
      </c>
      <c r="L46" s="83">
        <v>233527</v>
      </c>
      <c r="M46" s="83">
        <v>729010</v>
      </c>
      <c r="N46" s="83">
        <v>118263</v>
      </c>
      <c r="O46" s="83">
        <v>106607</v>
      </c>
      <c r="P46" s="83">
        <v>75697</v>
      </c>
      <c r="Q46" s="84">
        <f>+M46/I46*100</f>
        <v>80.288506015498</v>
      </c>
      <c r="R46" s="85">
        <v>178978</v>
      </c>
      <c r="S46" s="84">
        <f>+R46/I46*100</f>
        <v>19.711493984502</v>
      </c>
      <c r="T46" s="86">
        <v>44.010896002</v>
      </c>
      <c r="U46" s="84">
        <v>84.584038932</v>
      </c>
      <c r="V46" s="78">
        <v>2011</v>
      </c>
      <c r="W46" s="31"/>
      <c r="X46" s="31"/>
    </row>
    <row r="47" spans="1:24" ht="12.75" customHeight="1">
      <c r="A47" s="33" t="s">
        <v>75</v>
      </c>
      <c r="B47" s="23"/>
      <c r="C47" s="23"/>
      <c r="D47" s="23"/>
      <c r="E47" s="23"/>
      <c r="F47" s="23"/>
      <c r="G47" s="23"/>
      <c r="H47" s="23"/>
      <c r="I47" s="23"/>
      <c r="J47" s="23"/>
      <c r="K47" s="23"/>
      <c r="L47" s="23"/>
      <c r="M47" s="16" t="s">
        <v>76</v>
      </c>
      <c r="N47" s="16"/>
      <c r="O47" s="23"/>
      <c r="P47" s="23"/>
      <c r="Q47" s="23"/>
      <c r="R47" s="23"/>
      <c r="S47" s="23"/>
      <c r="T47" s="71"/>
      <c r="U47" s="23"/>
      <c r="V47" s="23"/>
      <c r="W47" s="31"/>
      <c r="X47" s="31"/>
    </row>
    <row r="48" spans="1:24" ht="12.75" customHeight="1">
      <c r="A48" s="33" t="s">
        <v>96</v>
      </c>
      <c r="B48" s="23"/>
      <c r="C48" s="23"/>
      <c r="D48" s="23"/>
      <c r="E48" s="23"/>
      <c r="F48" s="23"/>
      <c r="G48" s="23"/>
      <c r="H48" s="23"/>
      <c r="I48" s="23"/>
      <c r="J48" s="23"/>
      <c r="K48" s="23"/>
      <c r="L48" s="23"/>
      <c r="M48" s="16" t="s">
        <v>89</v>
      </c>
      <c r="N48" s="16"/>
      <c r="O48" s="23"/>
      <c r="P48" s="23"/>
      <c r="Q48" s="23"/>
      <c r="R48" s="23"/>
      <c r="S48" s="23"/>
      <c r="T48" s="11"/>
      <c r="U48" s="23"/>
      <c r="V48" s="23"/>
      <c r="W48" s="31"/>
      <c r="X48" s="31"/>
    </row>
    <row r="49" spans="1:24" ht="12.75" customHeight="1">
      <c r="A49" s="33" t="s">
        <v>88</v>
      </c>
      <c r="B49" s="23"/>
      <c r="C49" s="23"/>
      <c r="D49" s="23"/>
      <c r="E49" s="23"/>
      <c r="F49" s="23"/>
      <c r="G49" s="23"/>
      <c r="H49" s="23"/>
      <c r="I49" s="23"/>
      <c r="J49" s="23"/>
      <c r="K49" s="23"/>
      <c r="L49" s="23"/>
      <c r="M49" s="16" t="s">
        <v>90</v>
      </c>
      <c r="N49" s="16"/>
      <c r="O49" s="23"/>
      <c r="P49" s="23"/>
      <c r="Q49" s="23"/>
      <c r="R49" s="23"/>
      <c r="S49" s="23"/>
      <c r="T49" s="11"/>
      <c r="U49" s="23"/>
      <c r="V49" s="23"/>
      <c r="W49" s="31"/>
      <c r="X49" s="31"/>
    </row>
    <row r="50" spans="1:24" ht="12.75" customHeight="1">
      <c r="A50" s="33" t="s">
        <v>100</v>
      </c>
      <c r="B50" s="23"/>
      <c r="C50" s="23"/>
      <c r="D50" s="23"/>
      <c r="E50" s="23"/>
      <c r="F50" s="23"/>
      <c r="G50" s="23"/>
      <c r="H50" s="23"/>
      <c r="I50" s="23"/>
      <c r="J50" s="23"/>
      <c r="K50" s="23"/>
      <c r="L50" s="23"/>
      <c r="M50" s="16" t="s">
        <v>91</v>
      </c>
      <c r="N50" s="16"/>
      <c r="O50" s="23"/>
      <c r="P50" s="23"/>
      <c r="Q50" s="23"/>
      <c r="R50" s="23"/>
      <c r="S50" s="23"/>
      <c r="T50" s="11"/>
      <c r="U50" s="23"/>
      <c r="V50" s="23"/>
      <c r="W50" s="31"/>
      <c r="X50" s="31"/>
    </row>
    <row r="51" spans="1:24" ht="12" customHeight="1">
      <c r="A51" s="16"/>
      <c r="B51" s="23"/>
      <c r="C51" s="23"/>
      <c r="D51" s="24"/>
      <c r="E51" s="23"/>
      <c r="F51" s="24"/>
      <c r="G51" s="23"/>
      <c r="H51" s="23"/>
      <c r="I51" s="23"/>
      <c r="J51" s="23"/>
      <c r="K51" s="23"/>
      <c r="L51" s="23"/>
      <c r="M51" s="16" t="s">
        <v>92</v>
      </c>
      <c r="N51" s="16"/>
      <c r="O51" s="23"/>
      <c r="P51" s="23"/>
      <c r="Q51" s="23"/>
      <c r="R51" s="23"/>
      <c r="S51" s="23"/>
      <c r="T51" s="11"/>
      <c r="U51" s="23"/>
      <c r="V51" s="23"/>
      <c r="W51" s="31"/>
      <c r="X51" s="31"/>
    </row>
    <row r="52" spans="1:24" ht="12" customHeight="1">
      <c r="A52" s="16"/>
      <c r="B52" s="23"/>
      <c r="C52" s="23"/>
      <c r="D52" s="23"/>
      <c r="E52" s="23"/>
      <c r="F52" s="23"/>
      <c r="G52" s="23"/>
      <c r="H52" s="23"/>
      <c r="I52" s="23"/>
      <c r="J52" s="23"/>
      <c r="K52" s="23"/>
      <c r="L52" s="23"/>
      <c r="M52" s="16" t="s">
        <v>93</v>
      </c>
      <c r="N52" s="16"/>
      <c r="O52" s="23"/>
      <c r="P52" s="23"/>
      <c r="Q52" s="23"/>
      <c r="R52" s="23"/>
      <c r="S52" s="23"/>
      <c r="T52" s="11"/>
      <c r="U52" s="23"/>
      <c r="V52" s="23"/>
      <c r="W52" s="31"/>
      <c r="X52" s="31"/>
    </row>
    <row r="53" spans="1:24" ht="12" customHeight="1">
      <c r="A53" s="16"/>
      <c r="B53" s="23"/>
      <c r="C53" s="23"/>
      <c r="D53" s="23"/>
      <c r="E53" s="23"/>
      <c r="F53" s="23"/>
      <c r="G53" s="23"/>
      <c r="H53" s="23"/>
      <c r="I53" s="23"/>
      <c r="J53" s="23"/>
      <c r="K53" s="23"/>
      <c r="L53" s="23"/>
      <c r="M53" s="16" t="s">
        <v>94</v>
      </c>
      <c r="N53" s="16"/>
      <c r="O53" s="23"/>
      <c r="P53" s="23"/>
      <c r="Q53" s="23"/>
      <c r="R53" s="23"/>
      <c r="S53" s="23"/>
      <c r="T53" s="11"/>
      <c r="U53" s="23"/>
      <c r="V53" s="23"/>
      <c r="W53" s="31"/>
      <c r="X53" s="31"/>
    </row>
    <row r="54" spans="1:24" ht="12" customHeight="1">
      <c r="A54" s="16"/>
      <c r="B54" s="23"/>
      <c r="C54" s="23"/>
      <c r="D54" s="23"/>
      <c r="E54" s="23"/>
      <c r="F54" s="23"/>
      <c r="G54" s="23"/>
      <c r="H54" s="23"/>
      <c r="I54" s="23"/>
      <c r="J54" s="23"/>
      <c r="K54" s="23"/>
      <c r="L54" s="23"/>
      <c r="M54" s="16" t="s">
        <v>95</v>
      </c>
      <c r="N54" s="65"/>
      <c r="O54" s="23"/>
      <c r="P54" s="23"/>
      <c r="Q54" s="23"/>
      <c r="R54" s="23"/>
      <c r="S54" s="23"/>
      <c r="T54" s="11"/>
      <c r="U54" s="23"/>
      <c r="V54" s="23"/>
      <c r="W54" s="31"/>
      <c r="X54" s="31"/>
    </row>
    <row r="55" spans="1:24" ht="15.75">
      <c r="A55" s="16"/>
      <c r="B55" s="23"/>
      <c r="C55" s="23"/>
      <c r="D55" s="23"/>
      <c r="E55" s="23"/>
      <c r="F55" s="23"/>
      <c r="G55" s="23"/>
      <c r="H55" s="23"/>
      <c r="I55" s="23"/>
      <c r="J55" s="23"/>
      <c r="K55" s="23"/>
      <c r="L55" s="23"/>
      <c r="M55" s="23"/>
      <c r="N55" s="23"/>
      <c r="O55" s="23"/>
      <c r="P55" s="23"/>
      <c r="Q55" s="23"/>
      <c r="R55" s="23"/>
      <c r="S55" s="23"/>
      <c r="T55" s="11"/>
      <c r="U55" s="23"/>
      <c r="V55" s="23"/>
      <c r="W55" s="31"/>
      <c r="X55" s="31"/>
    </row>
    <row r="56" spans="1:24" ht="15.75">
      <c r="A56" s="16"/>
      <c r="B56" s="23"/>
      <c r="C56" s="23"/>
      <c r="D56" s="23"/>
      <c r="E56" s="23"/>
      <c r="F56" s="23"/>
      <c r="G56" s="23"/>
      <c r="H56" s="23"/>
      <c r="I56" s="23"/>
      <c r="J56" s="23"/>
      <c r="K56" s="23"/>
      <c r="L56" s="23"/>
      <c r="M56" s="23"/>
      <c r="N56" s="23"/>
      <c r="O56" s="23"/>
      <c r="P56" s="23"/>
      <c r="Q56" s="23"/>
      <c r="R56" s="23"/>
      <c r="S56" s="23"/>
      <c r="T56" s="11"/>
      <c r="U56" s="23"/>
      <c r="V56" s="23"/>
      <c r="W56" s="31"/>
      <c r="X56" s="31"/>
    </row>
    <row r="57" spans="1:24" ht="15.75">
      <c r="A57" s="16"/>
      <c r="B57" s="23"/>
      <c r="C57" s="23"/>
      <c r="D57" s="23"/>
      <c r="E57" s="23"/>
      <c r="F57" s="23"/>
      <c r="G57" s="23"/>
      <c r="H57" s="23"/>
      <c r="I57" s="23"/>
      <c r="J57" s="23"/>
      <c r="K57" s="23"/>
      <c r="L57" s="23"/>
      <c r="M57" s="23"/>
      <c r="N57" s="23"/>
      <c r="O57" s="23"/>
      <c r="P57" s="23"/>
      <c r="Q57" s="23"/>
      <c r="R57" s="23"/>
      <c r="S57" s="23"/>
      <c r="T57" s="11"/>
      <c r="U57" s="23"/>
      <c r="V57" s="23"/>
      <c r="W57" s="31"/>
      <c r="X57" s="31"/>
    </row>
    <row r="58" spans="1:24" ht="15.75">
      <c r="A58" s="16"/>
      <c r="B58" s="23"/>
      <c r="C58" s="23"/>
      <c r="D58" s="23"/>
      <c r="E58" s="23"/>
      <c r="F58" s="23"/>
      <c r="G58" s="23"/>
      <c r="H58" s="23"/>
      <c r="I58" s="23"/>
      <c r="J58" s="23"/>
      <c r="K58" s="23"/>
      <c r="L58" s="23"/>
      <c r="M58" s="23"/>
      <c r="N58" s="23"/>
      <c r="O58" s="23"/>
      <c r="P58" s="23"/>
      <c r="Q58" s="23"/>
      <c r="R58" s="23"/>
      <c r="S58" s="23"/>
      <c r="T58" s="11"/>
      <c r="U58" s="23"/>
      <c r="V58" s="23"/>
      <c r="W58" s="31"/>
      <c r="X58" s="31"/>
    </row>
    <row r="59" spans="1:24" ht="15.75">
      <c r="A59" s="16"/>
      <c r="B59" s="23"/>
      <c r="C59" s="23"/>
      <c r="D59" s="23"/>
      <c r="E59" s="23"/>
      <c r="F59" s="23"/>
      <c r="G59" s="23"/>
      <c r="H59" s="23"/>
      <c r="I59" s="23"/>
      <c r="J59" s="23"/>
      <c r="K59" s="23"/>
      <c r="L59" s="23"/>
      <c r="M59" s="23"/>
      <c r="N59" s="23"/>
      <c r="O59" s="23"/>
      <c r="P59" s="23"/>
      <c r="Q59" s="23"/>
      <c r="S59" s="23"/>
      <c r="T59" s="11"/>
      <c r="U59" s="23"/>
      <c r="V59" s="23"/>
      <c r="W59" s="31"/>
      <c r="X59" s="31"/>
    </row>
    <row r="60" spans="7:15" ht="15.75">
      <c r="G60" s="23"/>
      <c r="H60" s="23"/>
      <c r="I60" s="23"/>
      <c r="J60" s="23"/>
      <c r="K60" s="23"/>
      <c r="L60" s="23"/>
      <c r="M60" s="23"/>
      <c r="N60" s="23"/>
      <c r="O60" s="23"/>
    </row>
    <row r="61" spans="7:15" ht="15.75">
      <c r="G61" s="23"/>
      <c r="H61" s="23"/>
      <c r="I61" s="23"/>
      <c r="J61" s="23"/>
      <c r="K61" s="23"/>
      <c r="L61" s="23"/>
      <c r="M61" s="23"/>
      <c r="N61" s="23"/>
      <c r="O61" s="23"/>
    </row>
    <row r="62" spans="7:15" ht="15.75">
      <c r="G62" s="23"/>
      <c r="H62" s="23"/>
      <c r="I62" s="23"/>
      <c r="J62" s="23"/>
      <c r="K62" s="23"/>
      <c r="L62" s="23"/>
      <c r="M62" s="23"/>
      <c r="N62" s="23"/>
      <c r="O62" s="23"/>
    </row>
    <row r="63" spans="7:15" ht="15.75">
      <c r="G63" s="23"/>
      <c r="H63" s="23"/>
      <c r="I63" s="23"/>
      <c r="J63" s="23"/>
      <c r="K63" s="23"/>
      <c r="L63" s="23"/>
      <c r="M63" s="23"/>
      <c r="N63" s="23"/>
      <c r="O63" s="23"/>
    </row>
  </sheetData>
  <sheetProtection/>
  <mergeCells count="11">
    <mergeCell ref="I8:I9"/>
    <mergeCell ref="J8:J9"/>
    <mergeCell ref="K4:L6"/>
    <mergeCell ref="K8:K9"/>
    <mergeCell ref="L8:L9"/>
    <mergeCell ref="D5:H5"/>
    <mergeCell ref="M2:V2"/>
    <mergeCell ref="M5:P5"/>
    <mergeCell ref="I4:J6"/>
    <mergeCell ref="A2:L2"/>
    <mergeCell ref="M4:P4"/>
  </mergeCells>
  <printOptions/>
  <pageMargins left="0.6692913385826772" right="0.6299212598425197" top="0.2755905511811024" bottom="0.984251968503937" header="0" footer="0.7874015748031497"/>
  <pageSetup fitToWidth="2" fitToHeight="1" horizontalDpi="600" verticalDpi="600" orientation="portrait" pageOrder="overThenDown" paperSize="9" scale="96" r:id="rId1"/>
  <headerFooter alignWithMargins="0">
    <oddFooter>&amp;C&amp;11－&amp;"CG Times(W1) ,標準"&amp;P+16&amp;"新細明體,標準"－</oddFooter>
  </headerFooter>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apple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apple</dc:creator>
  <cp:keywords/>
  <dc:description/>
  <cp:lastModifiedBy>apple</cp:lastModifiedBy>
  <cp:lastPrinted>2012-09-13T02:13:09Z</cp:lastPrinted>
  <dcterms:created xsi:type="dcterms:W3CDTF">2007-08-23T07:48:37Z</dcterms:created>
  <dcterms:modified xsi:type="dcterms:W3CDTF">2014-08-18T10:04:56Z</dcterms:modified>
  <cp:category/>
  <cp:version/>
  <cp:contentType/>
  <cp:contentStatus/>
</cp:coreProperties>
</file>