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政事別表" sheetId="1" r:id="rId1"/>
  </sheets>
  <definedNames>
    <definedName name="_xlnm.Print_Area" localSheetId="0">'政事別表'!$A$1:$F$89</definedName>
    <definedName name="_xlnm.Print_Titles" localSheetId="0">'政事別表'!$1:$7</definedName>
  </definedNames>
  <calcPr fullCalcOnLoad="1"/>
</workbook>
</file>

<file path=xl/sharedStrings.xml><?xml version="1.0" encoding="utf-8"?>
<sst xmlns="http://schemas.openxmlformats.org/spreadsheetml/2006/main" count="83" uniqueCount="81">
  <si>
    <t>中央政府</t>
  </si>
  <si>
    <t>擴大公共建設投資計畫特別預算</t>
  </si>
  <si>
    <t>中華民國95年度</t>
  </si>
  <si>
    <t>經資門併計</t>
  </si>
  <si>
    <t>單位：新台幣千元</t>
  </si>
  <si>
    <t>科                        目</t>
  </si>
  <si>
    <t>預  算  數</t>
  </si>
  <si>
    <t>款</t>
  </si>
  <si>
    <t>項</t>
  </si>
  <si>
    <t>目</t>
  </si>
  <si>
    <t>節</t>
  </si>
  <si>
    <t>名               稱</t>
  </si>
  <si>
    <t>合              計</t>
  </si>
  <si>
    <t>（1.教育科學文化支出）</t>
  </si>
  <si>
    <t>5100000000</t>
  </si>
  <si>
    <t>教育支出</t>
  </si>
  <si>
    <t>5120010000</t>
  </si>
  <si>
    <t>5120011000</t>
  </si>
  <si>
    <t>5300000000</t>
  </si>
  <si>
    <t>新聞局</t>
  </si>
  <si>
    <t>公共廣電與文化創意及數位電視發展</t>
  </si>
  <si>
    <t>國立故宮博物院</t>
  </si>
  <si>
    <t>一般建築及設備</t>
  </si>
  <si>
    <t>5303700000</t>
  </si>
  <si>
    <t>文化建設委員會及所屬</t>
  </si>
  <si>
    <t>5303701000</t>
  </si>
  <si>
    <t>文化發展業務</t>
  </si>
  <si>
    <t>0003990000</t>
  </si>
  <si>
    <t>客家委員會及所屬</t>
  </si>
  <si>
    <t>台灣南北客家文化中心規劃興建</t>
  </si>
  <si>
    <t>5321840000</t>
  </si>
  <si>
    <t>國立臺灣史前文化博物館</t>
  </si>
  <si>
    <t>觀光局及所屬</t>
  </si>
  <si>
    <t>馬祖國家風景區開發與管理</t>
  </si>
  <si>
    <t>5800000000</t>
  </si>
  <si>
    <t>農業支出</t>
  </si>
  <si>
    <t>5826550000</t>
  </si>
  <si>
    <t>水利署及所屬</t>
  </si>
  <si>
    <t>5826551000</t>
  </si>
  <si>
    <t>水利建設及保育管理</t>
  </si>
  <si>
    <t>6000000000</t>
  </si>
  <si>
    <t>交通支出</t>
  </si>
  <si>
    <t>營建署及所屬</t>
  </si>
  <si>
    <t>Ｍ台灣計畫─寬頻管道建置</t>
  </si>
  <si>
    <t>6026100000</t>
  </si>
  <si>
    <t>工業局</t>
  </si>
  <si>
    <t>6026101000</t>
  </si>
  <si>
    <t>Ｍ台灣計畫─行動台灣應用推動</t>
  </si>
  <si>
    <t>6029010000</t>
  </si>
  <si>
    <t>交通部</t>
  </si>
  <si>
    <t>鐵公路重要交通工程</t>
  </si>
  <si>
    <t>6029710000</t>
  </si>
  <si>
    <t>公路總局</t>
  </si>
  <si>
    <t>公路建設及改善計畫</t>
  </si>
  <si>
    <t>（3.社區發展及環境保護支出）</t>
  </si>
  <si>
    <t>7200000000</t>
  </si>
  <si>
    <t>環境保護支出</t>
  </si>
  <si>
    <t>7208110000</t>
  </si>
  <si>
    <t>7208111000</t>
  </si>
  <si>
    <t>下水道管理業務</t>
  </si>
  <si>
    <r>
      <t>歲出政事別預算表</t>
    </r>
  </si>
  <si>
    <t>教育部</t>
  </si>
  <si>
    <t>高等教育</t>
  </si>
  <si>
    <t>文化支出</t>
  </si>
  <si>
    <t>5303200000</t>
  </si>
  <si>
    <t>5303201000</t>
  </si>
  <si>
    <t>5303400000</t>
  </si>
  <si>
    <t>5303401000</t>
  </si>
  <si>
    <t>0029310000</t>
  </si>
  <si>
    <t>5329311000</t>
  </si>
  <si>
    <t>（2.經濟發展支出）</t>
  </si>
  <si>
    <t>6008110000</t>
  </si>
  <si>
    <t>6008111000</t>
  </si>
  <si>
    <t>6029011000</t>
  </si>
  <si>
    <r>
      <t>營業基金─</t>
    </r>
    <r>
      <rPr>
        <sz val="12"/>
        <rFont val="標楷體"/>
        <family val="4"/>
      </rPr>
      <t>台灣鐵路管理局</t>
    </r>
  </si>
  <si>
    <t>6029012000</t>
  </si>
  <si>
    <r>
      <t>營業基金─</t>
    </r>
    <r>
      <rPr>
        <sz val="12"/>
        <rFont val="標楷體"/>
        <family val="4"/>
      </rPr>
      <t>高雄港務局</t>
    </r>
  </si>
  <si>
    <t>6029013000</t>
  </si>
  <si>
    <t>非營業特種基金─交通作業基金</t>
  </si>
  <si>
    <t>6029014000</t>
  </si>
  <si>
    <t>6029711000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</si>
</sst>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0.0%"/>
    <numFmt numFmtId="189" formatCode="0.0_ "/>
    <numFmt numFmtId="190" formatCode="_-* #,##0_-;\-* #,##0_-;_-* &quot;-&quot;??_-;_-@_-"/>
    <numFmt numFmtId="191" formatCode="_-* #,##0.0_-;\-* #,##0.0_-;_-* &quot;-&quot;_-;_-@_-"/>
    <numFmt numFmtId="192" formatCode="_-* #,##0.00_-;\-* #,##0.00_-;_-* &quot;-&quot;_-;_-@_-"/>
    <numFmt numFmtId="193" formatCode="#,##0_ ;[Red]\-#,##0;\-\ "/>
    <numFmt numFmtId="194" formatCode="_-* #,##0.0_-;\-* #,##0.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0.0;[Red]0.0"/>
    <numFmt numFmtId="200" formatCode="0.000_ "/>
    <numFmt numFmtId="201" formatCode="0_ "/>
    <numFmt numFmtId="202" formatCode="#,##0.0_ 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Arial Narrow"/>
      <family val="2"/>
    </font>
    <font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83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3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3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83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179" fontId="9" fillId="0" borderId="0" xfId="0" applyNumberFormat="1" applyFont="1" applyBorder="1" applyAlignment="1">
      <alignment horizontal="centerContinuous"/>
    </xf>
    <xf numFmtId="179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distributed" vertical="center"/>
    </xf>
    <xf numFmtId="4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49" fontId="9" fillId="0" borderId="8" xfId="0" applyNumberFormat="1" applyFont="1" applyBorder="1" applyAlignment="1">
      <alignment horizontal="justify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justify" vertical="top" wrapText="1"/>
    </xf>
    <xf numFmtId="41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9" fillId="0" borderId="8" xfId="0" applyNumberFormat="1" applyFont="1" applyBorder="1" applyAlignment="1">
      <alignment horizontal="left" wrapText="1" indent="1"/>
    </xf>
    <xf numFmtId="0" fontId="10" fillId="2" borderId="8" xfId="0" applyFont="1" applyFill="1" applyBorder="1" applyAlignment="1">
      <alignment horizontal="left" vertical="top" wrapText="1" indent="1"/>
    </xf>
    <xf numFmtId="49" fontId="9" fillId="0" borderId="8" xfId="0" applyNumberFormat="1" applyFont="1" applyBorder="1" applyAlignment="1">
      <alignment horizontal="left" wrapText="1" indent="2"/>
    </xf>
    <xf numFmtId="0" fontId="9" fillId="2" borderId="8" xfId="0" applyFont="1" applyFill="1" applyBorder="1" applyAlignment="1">
      <alignment horizontal="left" vertical="top" wrapText="1" indent="2"/>
    </xf>
    <xf numFmtId="49" fontId="9" fillId="2" borderId="8" xfId="0" applyNumberFormat="1" applyFont="1" applyFill="1" applyBorder="1" applyAlignment="1">
      <alignment horizontal="left" wrapText="1" indent="1"/>
    </xf>
    <xf numFmtId="49" fontId="9" fillId="2" borderId="8" xfId="0" applyNumberFormat="1" applyFont="1" applyFill="1" applyBorder="1" applyAlignment="1">
      <alignment horizontal="left" wrapText="1" indent="2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 wrapText="1" indent="1"/>
    </xf>
    <xf numFmtId="41" fontId="9" fillId="0" borderId="11" xfId="0" applyNumberFormat="1" applyFont="1" applyBorder="1" applyAlignment="1">
      <alignment horizontal="center" vertical="top"/>
    </xf>
    <xf numFmtId="0" fontId="10" fillId="2" borderId="8" xfId="0" applyFont="1" applyFill="1" applyBorder="1" applyAlignment="1">
      <alignment horizontal="left" wrapText="1" indent="2"/>
    </xf>
    <xf numFmtId="0" fontId="10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 indent="2"/>
    </xf>
    <xf numFmtId="49" fontId="9" fillId="2" borderId="8" xfId="0" applyNumberFormat="1" applyFont="1" applyFill="1" applyBorder="1" applyAlignment="1">
      <alignment horizontal="left" wrapText="1"/>
    </xf>
    <xf numFmtId="0" fontId="9" fillId="0" borderId="8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center" wrapText="1"/>
    </xf>
    <xf numFmtId="49" fontId="9" fillId="0" borderId="8" xfId="0" applyNumberFormat="1" applyFont="1" applyBorder="1" applyAlignment="1">
      <alignment wrapText="1"/>
    </xf>
    <xf numFmtId="0" fontId="10" fillId="2" borderId="8" xfId="0" applyFont="1" applyFill="1" applyBorder="1" applyAlignment="1">
      <alignment horizontal="left" vertical="top" wrapText="1" indent="2"/>
    </xf>
    <xf numFmtId="0" fontId="9" fillId="0" borderId="8" xfId="0" applyFont="1" applyBorder="1" applyAlignment="1">
      <alignment horizontal="left" vertical="center" wrapText="1" indent="3"/>
    </xf>
    <xf numFmtId="41" fontId="9" fillId="0" borderId="1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6.5"/>
  <cols>
    <col min="1" max="4" width="3.125" style="23" customWidth="1"/>
    <col min="5" max="5" width="39.125" style="23" customWidth="1"/>
    <col min="6" max="6" width="25.75390625" style="23" customWidth="1"/>
    <col min="7" max="16384" width="9.00390625" style="23" customWidth="1"/>
  </cols>
  <sheetData>
    <row r="1" spans="1:7" s="4" customFormat="1" ht="25.5" customHeight="1">
      <c r="A1" s="1" t="s">
        <v>0</v>
      </c>
      <c r="B1" s="2"/>
      <c r="C1" s="2"/>
      <c r="D1" s="2"/>
      <c r="E1" s="2"/>
      <c r="F1" s="2"/>
      <c r="G1" s="3"/>
    </row>
    <row r="2" spans="1:7" s="7" customFormat="1" ht="24" customHeight="1">
      <c r="A2" s="1" t="s">
        <v>1</v>
      </c>
      <c r="B2" s="5"/>
      <c r="C2" s="5"/>
      <c r="D2" s="5"/>
      <c r="E2" s="5"/>
      <c r="F2" s="5"/>
      <c r="G2" s="6"/>
    </row>
    <row r="3" spans="1:7" s="11" customFormat="1" ht="23.25" customHeight="1">
      <c r="A3" s="8" t="s">
        <v>60</v>
      </c>
      <c r="B3" s="9"/>
      <c r="C3" s="9"/>
      <c r="D3" s="9"/>
      <c r="E3" s="9"/>
      <c r="F3" s="9"/>
      <c r="G3" s="10"/>
    </row>
    <row r="4" spans="1:7" s="15" customFormat="1" ht="18.75" customHeight="1">
      <c r="A4" s="12" t="s">
        <v>2</v>
      </c>
      <c r="B4" s="13"/>
      <c r="C4" s="13"/>
      <c r="D4" s="13"/>
      <c r="E4" s="13"/>
      <c r="F4" s="13"/>
      <c r="G4" s="14"/>
    </row>
    <row r="5" spans="1:7" s="15" customFormat="1" ht="16.5" customHeight="1">
      <c r="A5" s="16" t="s">
        <v>3</v>
      </c>
      <c r="B5" s="17"/>
      <c r="C5" s="17"/>
      <c r="D5" s="17"/>
      <c r="E5" s="18"/>
      <c r="F5" s="19" t="s">
        <v>4</v>
      </c>
      <c r="G5" s="14"/>
    </row>
    <row r="6" spans="1:6" ht="22.5" customHeight="1">
      <c r="A6" s="20" t="s">
        <v>5</v>
      </c>
      <c r="B6" s="20"/>
      <c r="C6" s="20"/>
      <c r="D6" s="20"/>
      <c r="E6" s="21"/>
      <c r="F6" s="22" t="s">
        <v>6</v>
      </c>
    </row>
    <row r="7" spans="1:6" s="26" customFormat="1" ht="22.5" customHeight="1">
      <c r="A7" s="24" t="s">
        <v>7</v>
      </c>
      <c r="B7" s="24" t="s">
        <v>8</v>
      </c>
      <c r="C7" s="24" t="s">
        <v>9</v>
      </c>
      <c r="D7" s="24" t="s">
        <v>10</v>
      </c>
      <c r="E7" s="25" t="s">
        <v>11</v>
      </c>
      <c r="F7" s="22"/>
    </row>
    <row r="8" spans="1:6" s="31" customFormat="1" ht="30" customHeight="1">
      <c r="A8" s="27"/>
      <c r="B8" s="28"/>
      <c r="C8" s="28"/>
      <c r="D8" s="28"/>
      <c r="E8" s="29" t="s">
        <v>12</v>
      </c>
      <c r="F8" s="30">
        <f>SUM(F9,F42,F73)</f>
        <v>96994300</v>
      </c>
    </row>
    <row r="9" spans="1:6" s="31" customFormat="1" ht="30" customHeight="1">
      <c r="A9" s="32"/>
      <c r="B9" s="33"/>
      <c r="C9" s="33"/>
      <c r="D9" s="33"/>
      <c r="E9" s="34" t="s">
        <v>13</v>
      </c>
      <c r="F9" s="30">
        <f>SUM(F11,F17)</f>
        <v>22037800</v>
      </c>
    </row>
    <row r="10" spans="1:6" s="31" customFormat="1" ht="16.5">
      <c r="A10" s="32"/>
      <c r="B10" s="33"/>
      <c r="C10" s="33"/>
      <c r="D10" s="33"/>
      <c r="E10" s="35" t="s">
        <v>14</v>
      </c>
      <c r="F10" s="30"/>
    </row>
    <row r="11" spans="1:6" s="40" customFormat="1" ht="30" customHeight="1">
      <c r="A11" s="36">
        <v>1</v>
      </c>
      <c r="B11" s="37"/>
      <c r="C11" s="37"/>
      <c r="D11" s="37"/>
      <c r="E11" s="38" t="s">
        <v>15</v>
      </c>
      <c r="F11" s="39">
        <f>SUM(F13)</f>
        <v>15000000</v>
      </c>
    </row>
    <row r="12" spans="1:6" s="40" customFormat="1" ht="16.5">
      <c r="A12" s="36"/>
      <c r="B12" s="37"/>
      <c r="C12" s="37"/>
      <c r="D12" s="37"/>
      <c r="E12" s="41" t="s">
        <v>16</v>
      </c>
      <c r="F12" s="39"/>
    </row>
    <row r="13" spans="1:6" s="40" customFormat="1" ht="30" customHeight="1">
      <c r="A13" s="36"/>
      <c r="B13" s="37">
        <v>1</v>
      </c>
      <c r="C13" s="37"/>
      <c r="D13" s="37"/>
      <c r="E13" s="42" t="s">
        <v>61</v>
      </c>
      <c r="F13" s="39">
        <f>SUM(F15)</f>
        <v>15000000</v>
      </c>
    </row>
    <row r="14" spans="1:6" s="40" customFormat="1" ht="16.5">
      <c r="A14" s="36"/>
      <c r="B14" s="37"/>
      <c r="C14" s="37"/>
      <c r="D14" s="37"/>
      <c r="E14" s="43" t="s">
        <v>17</v>
      </c>
      <c r="F14" s="39"/>
    </row>
    <row r="15" spans="1:6" s="40" customFormat="1" ht="30" customHeight="1">
      <c r="A15" s="36"/>
      <c r="B15" s="37"/>
      <c r="C15" s="37">
        <v>1</v>
      </c>
      <c r="D15" s="37"/>
      <c r="E15" s="44" t="s">
        <v>62</v>
      </c>
      <c r="F15" s="39">
        <v>15000000</v>
      </c>
    </row>
    <row r="16" spans="1:6" s="40" customFormat="1" ht="16.5">
      <c r="A16" s="36"/>
      <c r="B16" s="37"/>
      <c r="C16" s="37"/>
      <c r="D16" s="37"/>
      <c r="E16" s="35" t="s">
        <v>18</v>
      </c>
      <c r="F16" s="39"/>
    </row>
    <row r="17" spans="1:6" s="40" customFormat="1" ht="30" customHeight="1">
      <c r="A17" s="36">
        <v>2</v>
      </c>
      <c r="B17" s="37"/>
      <c r="C17" s="37"/>
      <c r="D17" s="37"/>
      <c r="E17" s="38" t="s">
        <v>63</v>
      </c>
      <c r="F17" s="39">
        <f>SUM(F19,F23,F27,F31,F35,F39)</f>
        <v>7037800</v>
      </c>
    </row>
    <row r="18" spans="1:6" s="40" customFormat="1" ht="16.5" customHeight="1">
      <c r="A18" s="36"/>
      <c r="B18" s="37"/>
      <c r="C18" s="37"/>
      <c r="D18" s="37"/>
      <c r="E18" s="45" t="s">
        <v>64</v>
      </c>
      <c r="F18" s="39"/>
    </row>
    <row r="19" spans="1:6" s="40" customFormat="1" ht="30" customHeight="1">
      <c r="A19" s="36"/>
      <c r="B19" s="37">
        <v>1</v>
      </c>
      <c r="C19" s="37"/>
      <c r="D19" s="37"/>
      <c r="E19" s="42" t="s">
        <v>19</v>
      </c>
      <c r="F19" s="39">
        <f>SUM(F21)</f>
        <v>4447200</v>
      </c>
    </row>
    <row r="20" spans="1:6" s="40" customFormat="1" ht="16.5" customHeight="1">
      <c r="A20" s="36"/>
      <c r="B20" s="37"/>
      <c r="C20" s="37"/>
      <c r="D20" s="37"/>
      <c r="E20" s="46" t="s">
        <v>65</v>
      </c>
      <c r="F20" s="39"/>
    </row>
    <row r="21" spans="1:6" s="40" customFormat="1" ht="30" customHeight="1">
      <c r="A21" s="36"/>
      <c r="B21" s="37"/>
      <c r="C21" s="37">
        <v>1</v>
      </c>
      <c r="D21" s="37"/>
      <c r="E21" s="44" t="s">
        <v>20</v>
      </c>
      <c r="F21" s="39">
        <v>4447200</v>
      </c>
    </row>
    <row r="22" spans="1:6" s="40" customFormat="1" ht="16.5" customHeight="1">
      <c r="A22" s="36"/>
      <c r="B22" s="37"/>
      <c r="C22" s="37"/>
      <c r="D22" s="37"/>
      <c r="E22" s="45" t="s">
        <v>66</v>
      </c>
      <c r="F22" s="39"/>
    </row>
    <row r="23" spans="1:6" s="40" customFormat="1" ht="30" customHeight="1">
      <c r="A23" s="36"/>
      <c r="B23" s="37">
        <v>2</v>
      </c>
      <c r="C23" s="37"/>
      <c r="D23" s="37"/>
      <c r="E23" s="42" t="s">
        <v>21</v>
      </c>
      <c r="F23" s="39">
        <f>SUM(F25)</f>
        <v>793000</v>
      </c>
    </row>
    <row r="24" spans="1:6" s="40" customFormat="1" ht="16.5" customHeight="1">
      <c r="A24" s="36"/>
      <c r="B24" s="37"/>
      <c r="C24" s="37"/>
      <c r="D24" s="37"/>
      <c r="E24" s="46" t="s">
        <v>67</v>
      </c>
      <c r="F24" s="39"/>
    </row>
    <row r="25" spans="1:6" s="40" customFormat="1" ht="30" customHeight="1">
      <c r="A25" s="36"/>
      <c r="B25" s="37"/>
      <c r="C25" s="37">
        <v>1</v>
      </c>
      <c r="D25" s="37"/>
      <c r="E25" s="44" t="s">
        <v>22</v>
      </c>
      <c r="F25" s="39">
        <v>793000</v>
      </c>
    </row>
    <row r="26" spans="1:6" s="40" customFormat="1" ht="16.5" customHeight="1">
      <c r="A26" s="36"/>
      <c r="B26" s="37"/>
      <c r="C26" s="37"/>
      <c r="D26" s="37"/>
      <c r="E26" s="45" t="s">
        <v>23</v>
      </c>
      <c r="F26" s="39"/>
    </row>
    <row r="27" spans="1:6" s="40" customFormat="1" ht="69.75" customHeight="1">
      <c r="A27" s="47"/>
      <c r="B27" s="48">
        <v>3</v>
      </c>
      <c r="C27" s="48"/>
      <c r="D27" s="48"/>
      <c r="E27" s="49" t="s">
        <v>24</v>
      </c>
      <c r="F27" s="50">
        <f>SUM(F29)</f>
        <v>1110000</v>
      </c>
    </row>
    <row r="28" spans="1:6" s="40" customFormat="1" ht="16.5">
      <c r="A28" s="36"/>
      <c r="B28" s="37"/>
      <c r="C28" s="37"/>
      <c r="D28" s="37"/>
      <c r="E28" s="46" t="s">
        <v>25</v>
      </c>
      <c r="F28" s="39"/>
    </row>
    <row r="29" spans="1:6" s="40" customFormat="1" ht="30" customHeight="1">
      <c r="A29" s="36"/>
      <c r="B29" s="37"/>
      <c r="C29" s="37">
        <v>1</v>
      </c>
      <c r="D29" s="37"/>
      <c r="E29" s="44" t="s">
        <v>26</v>
      </c>
      <c r="F29" s="39">
        <v>1110000</v>
      </c>
    </row>
    <row r="30" spans="1:6" s="40" customFormat="1" ht="16.5" customHeight="1">
      <c r="A30" s="36"/>
      <c r="B30" s="37"/>
      <c r="C30" s="37"/>
      <c r="D30" s="37"/>
      <c r="E30" s="41" t="s">
        <v>27</v>
      </c>
      <c r="F30" s="39"/>
    </row>
    <row r="31" spans="1:6" s="40" customFormat="1" ht="30" customHeight="1">
      <c r="A31" s="36"/>
      <c r="B31" s="37">
        <v>4</v>
      </c>
      <c r="C31" s="37"/>
      <c r="D31" s="37"/>
      <c r="E31" s="42" t="s">
        <v>28</v>
      </c>
      <c r="F31" s="39">
        <f>SUM(F33)</f>
        <v>607600</v>
      </c>
    </row>
    <row r="32" spans="1:6" s="40" customFormat="1" ht="16.5">
      <c r="A32" s="36"/>
      <c r="B32" s="37"/>
      <c r="C32" s="37"/>
      <c r="D32" s="37"/>
      <c r="E32" s="51">
        <v>5303991000</v>
      </c>
      <c r="F32" s="39"/>
    </row>
    <row r="33" spans="1:6" s="40" customFormat="1" ht="30" customHeight="1">
      <c r="A33" s="36"/>
      <c r="B33" s="37"/>
      <c r="C33" s="37">
        <v>1</v>
      </c>
      <c r="D33" s="37"/>
      <c r="E33" s="44" t="s">
        <v>29</v>
      </c>
      <c r="F33" s="39">
        <v>607600</v>
      </c>
    </row>
    <row r="34" spans="1:6" s="40" customFormat="1" ht="16.5">
      <c r="A34" s="36"/>
      <c r="B34" s="37"/>
      <c r="C34" s="37"/>
      <c r="D34" s="37"/>
      <c r="E34" s="41" t="s">
        <v>30</v>
      </c>
      <c r="F34" s="39"/>
    </row>
    <row r="35" spans="1:6" s="40" customFormat="1" ht="30" customHeight="1">
      <c r="A35" s="36"/>
      <c r="B35" s="37">
        <v>5</v>
      </c>
      <c r="C35" s="37"/>
      <c r="D35" s="37"/>
      <c r="E35" s="42" t="s">
        <v>31</v>
      </c>
      <c r="F35" s="39">
        <f>SUM(F37)</f>
        <v>10000</v>
      </c>
    </row>
    <row r="36" spans="1:6" s="40" customFormat="1" ht="16.5">
      <c r="A36" s="36"/>
      <c r="B36" s="37"/>
      <c r="C36" s="37"/>
      <c r="D36" s="37"/>
      <c r="E36" s="51">
        <v>5321841000</v>
      </c>
      <c r="F36" s="39"/>
    </row>
    <row r="37" spans="1:6" s="40" customFormat="1" ht="30" customHeight="1">
      <c r="A37" s="36"/>
      <c r="B37" s="37"/>
      <c r="C37" s="37">
        <v>1</v>
      </c>
      <c r="D37" s="37"/>
      <c r="E37" s="44" t="s">
        <v>22</v>
      </c>
      <c r="F37" s="39">
        <v>10000</v>
      </c>
    </row>
    <row r="38" spans="1:6" s="40" customFormat="1" ht="16.5">
      <c r="A38" s="36"/>
      <c r="B38" s="37"/>
      <c r="C38" s="37"/>
      <c r="D38" s="37"/>
      <c r="E38" s="41" t="s">
        <v>68</v>
      </c>
      <c r="F38" s="39"/>
    </row>
    <row r="39" spans="1:6" s="40" customFormat="1" ht="30" customHeight="1">
      <c r="A39" s="36"/>
      <c r="B39" s="37">
        <v>6</v>
      </c>
      <c r="C39" s="37"/>
      <c r="D39" s="37"/>
      <c r="E39" s="42" t="s">
        <v>32</v>
      </c>
      <c r="F39" s="39">
        <f>SUM(F41)</f>
        <v>70000</v>
      </c>
    </row>
    <row r="40" spans="1:6" s="40" customFormat="1" ht="16.5">
      <c r="A40" s="36"/>
      <c r="B40" s="37"/>
      <c r="C40" s="37"/>
      <c r="D40" s="37"/>
      <c r="E40" s="43" t="s">
        <v>69</v>
      </c>
      <c r="F40" s="39"/>
    </row>
    <row r="41" spans="1:6" s="40" customFormat="1" ht="30" customHeight="1">
      <c r="A41" s="36"/>
      <c r="B41" s="37"/>
      <c r="C41" s="37">
        <v>1</v>
      </c>
      <c r="D41" s="37"/>
      <c r="E41" s="44" t="s">
        <v>33</v>
      </c>
      <c r="F41" s="39">
        <v>70000</v>
      </c>
    </row>
    <row r="42" spans="1:6" s="31" customFormat="1" ht="30" customHeight="1">
      <c r="A42" s="32"/>
      <c r="B42" s="33"/>
      <c r="C42" s="33"/>
      <c r="D42" s="33"/>
      <c r="E42" s="34" t="s">
        <v>70</v>
      </c>
      <c r="F42" s="30">
        <f>SUM(F44,F50)</f>
        <v>67663500</v>
      </c>
    </row>
    <row r="43" spans="1:6" s="31" customFormat="1" ht="16.5">
      <c r="A43" s="32"/>
      <c r="B43" s="33"/>
      <c r="C43" s="33"/>
      <c r="D43" s="33"/>
      <c r="E43" s="35" t="s">
        <v>34</v>
      </c>
      <c r="F43" s="30"/>
    </row>
    <row r="44" spans="1:6" s="40" customFormat="1" ht="30" customHeight="1">
      <c r="A44" s="36">
        <v>3</v>
      </c>
      <c r="B44" s="37"/>
      <c r="C44" s="37"/>
      <c r="D44" s="37"/>
      <c r="E44" s="52" t="s">
        <v>35</v>
      </c>
      <c r="F44" s="39">
        <f>SUM(F46)</f>
        <v>1486000</v>
      </c>
    </row>
    <row r="45" spans="1:6" s="40" customFormat="1" ht="16.5">
      <c r="A45" s="36"/>
      <c r="B45" s="37"/>
      <c r="C45" s="37"/>
      <c r="D45" s="37"/>
      <c r="E45" s="41" t="s">
        <v>36</v>
      </c>
      <c r="F45" s="39"/>
    </row>
    <row r="46" spans="1:6" s="40" customFormat="1" ht="30" customHeight="1">
      <c r="A46" s="36"/>
      <c r="B46" s="37">
        <v>1</v>
      </c>
      <c r="C46" s="37"/>
      <c r="D46" s="37"/>
      <c r="E46" s="42" t="s">
        <v>37</v>
      </c>
      <c r="F46" s="39">
        <f>SUM(F48)</f>
        <v>1486000</v>
      </c>
    </row>
    <row r="47" spans="1:6" s="40" customFormat="1" ht="16.5">
      <c r="A47" s="36"/>
      <c r="B47" s="37"/>
      <c r="C47" s="37"/>
      <c r="D47" s="37"/>
      <c r="E47" s="43" t="s">
        <v>38</v>
      </c>
      <c r="F47" s="39"/>
    </row>
    <row r="48" spans="1:6" s="40" customFormat="1" ht="53.25" customHeight="1">
      <c r="A48" s="47"/>
      <c r="B48" s="48"/>
      <c r="C48" s="48">
        <v>1</v>
      </c>
      <c r="D48" s="48"/>
      <c r="E48" s="53" t="s">
        <v>39</v>
      </c>
      <c r="F48" s="50">
        <v>1486000</v>
      </c>
    </row>
    <row r="49" spans="1:6" s="40" customFormat="1" ht="16.5">
      <c r="A49" s="36"/>
      <c r="B49" s="37"/>
      <c r="C49" s="37"/>
      <c r="D49" s="37"/>
      <c r="E49" s="54" t="s">
        <v>40</v>
      </c>
      <c r="F49" s="39"/>
    </row>
    <row r="50" spans="1:6" s="40" customFormat="1" ht="30" customHeight="1">
      <c r="A50" s="36">
        <v>4</v>
      </c>
      <c r="B50" s="37"/>
      <c r="C50" s="37"/>
      <c r="D50" s="37"/>
      <c r="E50" s="55" t="s">
        <v>41</v>
      </c>
      <c r="F50" s="39">
        <f>SUM(F52,F56,F60,F70)</f>
        <v>66177500</v>
      </c>
    </row>
    <row r="51" spans="1:6" s="40" customFormat="1" ht="16.5">
      <c r="A51" s="36"/>
      <c r="B51" s="37"/>
      <c r="C51" s="37"/>
      <c r="D51" s="37"/>
      <c r="E51" s="45" t="s">
        <v>71</v>
      </c>
      <c r="F51" s="39"/>
    </row>
    <row r="52" spans="1:6" s="40" customFormat="1" ht="30" customHeight="1">
      <c r="A52" s="36"/>
      <c r="B52" s="37">
        <v>1</v>
      </c>
      <c r="C52" s="37"/>
      <c r="D52" s="37"/>
      <c r="E52" s="42" t="s">
        <v>42</v>
      </c>
      <c r="F52" s="39">
        <f>SUM(F54)</f>
        <v>5000000</v>
      </c>
    </row>
    <row r="53" spans="1:6" s="40" customFormat="1" ht="16.5" customHeight="1">
      <c r="A53" s="36"/>
      <c r="B53" s="37"/>
      <c r="C53" s="37"/>
      <c r="D53" s="37"/>
      <c r="E53" s="46" t="s">
        <v>72</v>
      </c>
      <c r="F53" s="39"/>
    </row>
    <row r="54" spans="1:6" s="40" customFormat="1" ht="30" customHeight="1">
      <c r="A54" s="36"/>
      <c r="B54" s="37"/>
      <c r="C54" s="37">
        <v>1</v>
      </c>
      <c r="D54" s="37"/>
      <c r="E54" s="44" t="s">
        <v>43</v>
      </c>
      <c r="F54" s="39">
        <v>5000000</v>
      </c>
    </row>
    <row r="55" spans="1:6" s="40" customFormat="1" ht="16.5">
      <c r="A55" s="36"/>
      <c r="B55" s="37"/>
      <c r="C55" s="37"/>
      <c r="D55" s="37"/>
      <c r="E55" s="45" t="s">
        <v>44</v>
      </c>
      <c r="F55" s="39"/>
    </row>
    <row r="56" spans="1:6" s="40" customFormat="1" ht="30" customHeight="1">
      <c r="A56" s="36"/>
      <c r="B56" s="37">
        <v>2</v>
      </c>
      <c r="C56" s="37"/>
      <c r="D56" s="37"/>
      <c r="E56" s="42" t="s">
        <v>45</v>
      </c>
      <c r="F56" s="39">
        <f>SUM(F58)</f>
        <v>2160000</v>
      </c>
    </row>
    <row r="57" spans="1:6" s="40" customFormat="1" ht="16.5">
      <c r="A57" s="36"/>
      <c r="B57" s="37"/>
      <c r="C57" s="37"/>
      <c r="D57" s="37"/>
      <c r="E57" s="46" t="s">
        <v>46</v>
      </c>
      <c r="F57" s="39"/>
    </row>
    <row r="58" spans="1:6" s="40" customFormat="1" ht="30" customHeight="1">
      <c r="A58" s="36"/>
      <c r="B58" s="37"/>
      <c r="C58" s="37">
        <v>1</v>
      </c>
      <c r="D58" s="37"/>
      <c r="E58" s="44" t="s">
        <v>47</v>
      </c>
      <c r="F58" s="39">
        <v>2160000</v>
      </c>
    </row>
    <row r="59" spans="1:6" s="40" customFormat="1" ht="16.5">
      <c r="A59" s="36"/>
      <c r="B59" s="37"/>
      <c r="C59" s="37"/>
      <c r="D59" s="37"/>
      <c r="E59" s="45" t="s">
        <v>48</v>
      </c>
      <c r="F59" s="39"/>
    </row>
    <row r="60" spans="1:6" s="40" customFormat="1" ht="30" customHeight="1">
      <c r="A60" s="36"/>
      <c r="B60" s="37">
        <v>3</v>
      </c>
      <c r="C60" s="37"/>
      <c r="D60" s="37"/>
      <c r="E60" s="42" t="s">
        <v>49</v>
      </c>
      <c r="F60" s="39">
        <f>SUM(F62:F68)</f>
        <v>54943500</v>
      </c>
    </row>
    <row r="61" spans="1:6" s="40" customFormat="1" ht="16.5">
      <c r="A61" s="36"/>
      <c r="B61" s="37"/>
      <c r="C61" s="37"/>
      <c r="D61" s="37"/>
      <c r="E61" s="46" t="s">
        <v>73</v>
      </c>
      <c r="F61" s="39"/>
    </row>
    <row r="62" spans="1:6" s="40" customFormat="1" ht="30" customHeight="1">
      <c r="A62" s="36"/>
      <c r="B62" s="37"/>
      <c r="C62" s="37">
        <v>1</v>
      </c>
      <c r="D62" s="37"/>
      <c r="E62" s="44" t="s">
        <v>74</v>
      </c>
      <c r="F62" s="39">
        <v>1170000</v>
      </c>
    </row>
    <row r="63" spans="1:6" s="40" customFormat="1" ht="16.5">
      <c r="A63" s="36"/>
      <c r="B63" s="37"/>
      <c r="C63" s="37"/>
      <c r="D63" s="37"/>
      <c r="E63" s="46" t="s">
        <v>75</v>
      </c>
      <c r="F63" s="39"/>
    </row>
    <row r="64" spans="1:6" s="40" customFormat="1" ht="30" customHeight="1">
      <c r="A64" s="36"/>
      <c r="B64" s="37"/>
      <c r="C64" s="37">
        <v>2</v>
      </c>
      <c r="D64" s="37"/>
      <c r="E64" s="44" t="s">
        <v>76</v>
      </c>
      <c r="F64" s="39">
        <v>7216000</v>
      </c>
    </row>
    <row r="65" spans="1:6" s="40" customFormat="1" ht="16.5">
      <c r="A65" s="36"/>
      <c r="B65" s="37"/>
      <c r="C65" s="37"/>
      <c r="D65" s="37"/>
      <c r="E65" s="46" t="s">
        <v>77</v>
      </c>
      <c r="F65" s="39"/>
    </row>
    <row r="66" spans="1:6" s="40" customFormat="1" ht="30" customHeight="1">
      <c r="A66" s="36"/>
      <c r="B66" s="37"/>
      <c r="C66" s="37">
        <v>3</v>
      </c>
      <c r="D66" s="37"/>
      <c r="E66" s="44" t="s">
        <v>78</v>
      </c>
      <c r="F66" s="39">
        <v>1290400</v>
      </c>
    </row>
    <row r="67" spans="1:6" s="40" customFormat="1" ht="16.5">
      <c r="A67" s="36"/>
      <c r="B67" s="37"/>
      <c r="C67" s="37"/>
      <c r="D67" s="37"/>
      <c r="E67" s="46" t="s">
        <v>79</v>
      </c>
      <c r="F67" s="39"/>
    </row>
    <row r="68" spans="1:6" s="40" customFormat="1" ht="30" customHeight="1">
      <c r="A68" s="36"/>
      <c r="B68" s="37"/>
      <c r="C68" s="37">
        <v>4</v>
      </c>
      <c r="D68" s="37"/>
      <c r="E68" s="44" t="s">
        <v>50</v>
      </c>
      <c r="F68" s="39">
        <v>45267100</v>
      </c>
    </row>
    <row r="69" spans="1:6" s="40" customFormat="1" ht="16.5" customHeight="1">
      <c r="A69" s="36"/>
      <c r="B69" s="37"/>
      <c r="C69" s="37"/>
      <c r="D69" s="37"/>
      <c r="E69" s="45" t="s">
        <v>51</v>
      </c>
      <c r="F69" s="39"/>
    </row>
    <row r="70" spans="1:6" s="40" customFormat="1" ht="36.75" customHeight="1">
      <c r="A70" s="47"/>
      <c r="B70" s="48">
        <v>4</v>
      </c>
      <c r="C70" s="48"/>
      <c r="D70" s="48"/>
      <c r="E70" s="49" t="s">
        <v>52</v>
      </c>
      <c r="F70" s="50">
        <f>SUM(F72)</f>
        <v>4074000</v>
      </c>
    </row>
    <row r="71" spans="1:6" s="40" customFormat="1" ht="16.5">
      <c r="A71" s="36"/>
      <c r="B71" s="37"/>
      <c r="C71" s="37"/>
      <c r="D71" s="37"/>
      <c r="E71" s="46" t="s">
        <v>80</v>
      </c>
      <c r="F71" s="39"/>
    </row>
    <row r="72" spans="1:6" s="40" customFormat="1" ht="30" customHeight="1">
      <c r="A72" s="36"/>
      <c r="B72" s="37"/>
      <c r="C72" s="37">
        <v>1</v>
      </c>
      <c r="D72" s="37"/>
      <c r="E72" s="44" t="s">
        <v>53</v>
      </c>
      <c r="F72" s="39">
        <v>4074000</v>
      </c>
    </row>
    <row r="73" spans="1:6" s="31" customFormat="1" ht="30" customHeight="1">
      <c r="A73" s="32"/>
      <c r="B73" s="33"/>
      <c r="C73" s="33"/>
      <c r="D73" s="33"/>
      <c r="E73" s="56" t="s">
        <v>54</v>
      </c>
      <c r="F73" s="30">
        <f>SUM(F75)</f>
        <v>7293000</v>
      </c>
    </row>
    <row r="74" spans="1:6" s="31" customFormat="1" ht="16.5">
      <c r="A74" s="32"/>
      <c r="B74" s="33"/>
      <c r="C74" s="33"/>
      <c r="D74" s="33"/>
      <c r="E74" s="57" t="s">
        <v>55</v>
      </c>
      <c r="F74" s="30"/>
    </row>
    <row r="75" spans="1:6" s="40" customFormat="1" ht="30" customHeight="1">
      <c r="A75" s="36">
        <v>5</v>
      </c>
      <c r="B75" s="37"/>
      <c r="C75" s="37"/>
      <c r="D75" s="37"/>
      <c r="E75" s="55" t="s">
        <v>56</v>
      </c>
      <c r="F75" s="39">
        <f>SUM(F77)</f>
        <v>7293000</v>
      </c>
    </row>
    <row r="76" spans="1:6" s="40" customFormat="1" ht="16.5">
      <c r="A76" s="36"/>
      <c r="B76" s="37"/>
      <c r="C76" s="37"/>
      <c r="D76" s="37"/>
      <c r="E76" s="41" t="s">
        <v>57</v>
      </c>
      <c r="F76" s="39"/>
    </row>
    <row r="77" spans="1:6" s="40" customFormat="1" ht="30" customHeight="1">
      <c r="A77" s="36"/>
      <c r="B77" s="37">
        <v>1</v>
      </c>
      <c r="C77" s="37"/>
      <c r="D77" s="37"/>
      <c r="E77" s="42" t="s">
        <v>42</v>
      </c>
      <c r="F77" s="39">
        <f>SUM(F79)</f>
        <v>7293000</v>
      </c>
    </row>
    <row r="78" spans="1:6" s="40" customFormat="1" ht="16.5">
      <c r="A78" s="36"/>
      <c r="B78" s="37"/>
      <c r="C78" s="37"/>
      <c r="D78" s="37"/>
      <c r="E78" s="43" t="s">
        <v>58</v>
      </c>
      <c r="F78" s="39"/>
    </row>
    <row r="79" spans="1:6" s="40" customFormat="1" ht="30" customHeight="1">
      <c r="A79" s="36"/>
      <c r="B79" s="37"/>
      <c r="C79" s="37">
        <v>1</v>
      </c>
      <c r="D79" s="37"/>
      <c r="E79" s="58" t="s">
        <v>59</v>
      </c>
      <c r="F79" s="39">
        <v>7293000</v>
      </c>
    </row>
    <row r="80" spans="1:6" s="31" customFormat="1" ht="30" customHeight="1">
      <c r="A80" s="32"/>
      <c r="B80" s="33"/>
      <c r="C80" s="33"/>
      <c r="D80" s="33"/>
      <c r="E80" s="59"/>
      <c r="F80" s="60"/>
    </row>
    <row r="81" spans="1:6" ht="30" customHeight="1">
      <c r="A81" s="61"/>
      <c r="B81" s="62"/>
      <c r="C81" s="62"/>
      <c r="D81" s="62"/>
      <c r="E81" s="62"/>
      <c r="F81" s="63"/>
    </row>
    <row r="82" spans="1:6" ht="30" customHeight="1">
      <c r="A82" s="61"/>
      <c r="B82" s="62"/>
      <c r="C82" s="62"/>
      <c r="D82" s="62"/>
      <c r="E82" s="62"/>
      <c r="F82" s="63"/>
    </row>
    <row r="83" spans="1:6" ht="30" customHeight="1">
      <c r="A83" s="61"/>
      <c r="B83" s="62"/>
      <c r="C83" s="62"/>
      <c r="D83" s="62"/>
      <c r="E83" s="62"/>
      <c r="F83" s="63"/>
    </row>
    <row r="84" spans="1:6" ht="30" customHeight="1">
      <c r="A84" s="61"/>
      <c r="B84" s="62"/>
      <c r="C84" s="62"/>
      <c r="D84" s="62"/>
      <c r="E84" s="62"/>
      <c r="F84" s="63"/>
    </row>
    <row r="85" spans="1:6" ht="30" customHeight="1">
      <c r="A85" s="61"/>
      <c r="B85" s="62"/>
      <c r="C85" s="62"/>
      <c r="D85" s="62"/>
      <c r="E85" s="62"/>
      <c r="F85" s="63"/>
    </row>
    <row r="86" spans="1:6" ht="30" customHeight="1">
      <c r="A86" s="61"/>
      <c r="B86" s="62"/>
      <c r="C86" s="62"/>
      <c r="D86" s="62"/>
      <c r="E86" s="62"/>
      <c r="F86" s="63"/>
    </row>
    <row r="87" spans="1:6" ht="30" customHeight="1">
      <c r="A87" s="61"/>
      <c r="B87" s="62"/>
      <c r="C87" s="62"/>
      <c r="D87" s="62"/>
      <c r="E87" s="62"/>
      <c r="F87" s="63"/>
    </row>
    <row r="88" spans="1:6" ht="30" customHeight="1">
      <c r="A88" s="61"/>
      <c r="B88" s="62"/>
      <c r="C88" s="62"/>
      <c r="D88" s="62"/>
      <c r="E88" s="62"/>
      <c r="F88" s="63"/>
    </row>
    <row r="89" spans="1:6" ht="32.25" customHeight="1">
      <c r="A89" s="64"/>
      <c r="B89" s="65"/>
      <c r="C89" s="65"/>
      <c r="D89" s="65"/>
      <c r="E89" s="65"/>
      <c r="F89" s="66"/>
    </row>
  </sheetData>
  <mergeCells count="6">
    <mergeCell ref="A1:F1"/>
    <mergeCell ref="A3:F3"/>
    <mergeCell ref="A4:F4"/>
    <mergeCell ref="F6:F7"/>
    <mergeCell ref="A6:E6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110" r:id="rId1"/>
  <headerFooter alignWithMargins="0">
    <oddHeader xml:space="preserve">&amp;R&amp;P+5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2006-11-07T09:50:59Z</dcterms:created>
  <dcterms:modified xsi:type="dcterms:W3CDTF">2006-11-07T09:51:15Z</dcterms:modified>
  <cp:category/>
  <cp:version/>
  <cp:contentType/>
  <cp:contentStatus/>
</cp:coreProperties>
</file>