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0"/>
  </bookViews>
  <sheets>
    <sheet name="機關別表" sheetId="1" r:id="rId1"/>
  </sheets>
  <definedNames>
    <definedName name="_xlnm.Print_Area" localSheetId="0">'機關別表'!$A$1:$H$115</definedName>
    <definedName name="_xlnm.Print_Titles" localSheetId="0">'機關別表'!$1:$7</definedName>
  </definedNames>
  <calcPr fullCalcOnLoad="1"/>
</workbook>
</file>

<file path=xl/sharedStrings.xml><?xml version="1.0" encoding="utf-8"?>
<sst xmlns="http://schemas.openxmlformats.org/spreadsheetml/2006/main" count="184" uniqueCount="148">
  <si>
    <t>經資門併計</t>
  </si>
  <si>
    <t>單位：新台幣千元</t>
  </si>
  <si>
    <t>款</t>
  </si>
  <si>
    <t>項</t>
  </si>
  <si>
    <t>目</t>
  </si>
  <si>
    <t>節</t>
  </si>
  <si>
    <t>工程設備費：4,719,400千元</t>
  </si>
  <si>
    <t>節目製播推廣費用：1,292,800千元</t>
  </si>
  <si>
    <t>文化支出</t>
  </si>
  <si>
    <t>文化發展業務</t>
  </si>
  <si>
    <t>國際藝術及流行音樂中心</t>
  </si>
  <si>
    <t>經濟部主管</t>
  </si>
  <si>
    <t>工業局</t>
  </si>
  <si>
    <t>交通支出</t>
  </si>
  <si>
    <t>Ｍ台灣計畫－行動台灣應用推動</t>
  </si>
  <si>
    <t>水利建設及保育管理</t>
  </si>
  <si>
    <t>平地水庫海淡廠</t>
  </si>
  <si>
    <t>高屏大湖計畫總經費12,640,000千元，本年度特別預算編列862,000千元，係辦理砂石運輸道路、人工湖、攔河堰及引輸水路之測量設計、用地取得及工程施作等所需經費。</t>
  </si>
  <si>
    <t>第三波高速路</t>
  </si>
  <si>
    <t>8.</t>
  </si>
  <si>
    <t>中央政府</t>
  </si>
  <si>
    <t>擴大公共建設投資計畫特別預算案</t>
  </si>
  <si>
    <t>歲出機關別預算表</t>
  </si>
  <si>
    <t>中華民國95年度</t>
  </si>
  <si>
    <t>科目</t>
  </si>
  <si>
    <t>預 算 數</t>
  </si>
  <si>
    <t>說                  明</t>
  </si>
  <si>
    <t>名       稱</t>
  </si>
  <si>
    <t>合         計</t>
  </si>
  <si>
    <t>行政院主管</t>
  </si>
  <si>
    <t>新聞局</t>
  </si>
  <si>
    <t>文化支出</t>
  </si>
  <si>
    <t>公共廣電與文化創意及數位電視發展</t>
  </si>
  <si>
    <t>國際藝術及流行音樂中心</t>
  </si>
  <si>
    <t>公共廣電與文化創意及數位電視發展兩年計畫總經費8,092,000千元，本年度特別預算編列6,012,200千元，係辦理公共廣電與文化創意及數位電視發展節目製播、頻道推廣、設備建置、發射及微波系統購置等所需經費。</t>
  </si>
  <si>
    <t>國立故宮博物院</t>
  </si>
  <si>
    <t>一般建築及設備</t>
  </si>
  <si>
    <t>國際藝術及流行音樂中心─故宮南部院區</t>
  </si>
  <si>
    <t>本計畫總經費5,999,612千元，截至94年度止已編列422,412千元，本年度特別預算編列1,136,000千元，係辦理規劃設計、全區整地工程、電纜地下化施設工程、各項行政管理顧問及環境監測等所需經費。</t>
  </si>
  <si>
    <t>文化建設委員會及所屬</t>
  </si>
  <si>
    <t>本科目預算數1,361,200千元，包括：</t>
  </si>
  <si>
    <t>1.</t>
  </si>
  <si>
    <t>衛武營藝術文化中心興建計畫總經費8,000,000千元，截至94年度止已編列200,000千元，本年度特別預算編列200,000千元，係辦理建築設計、經營管理人才與表演藝術人才培訓、表演場地整修及其他規劃作業等所需經費。</t>
  </si>
  <si>
    <t>2.</t>
  </si>
  <si>
    <t>大台北新劇院興建計畫總經費10,582,209千元，以BOT方式辦理，其中政府負擔經費500,000千元。截至94年度止已編列38,000千元，本年度特別預算編列30,000千元，係辦理人才培訓、委託專案管理、促參招商及國內外說明會等所需經費。</t>
  </si>
  <si>
    <t>3.</t>
  </si>
  <si>
    <t xml:space="preserve">流行文化產業中心計畫總經費9,000,000千元，截至94年度止已編列70,000千元，本年度特別預算編列31,200千元，係辦理徵選建築師進
</t>
  </si>
  <si>
    <t>行規劃設計、各基地勘查、設施興建、機制建構、展演推廣、公共論壇及國際交流等所需經費。</t>
  </si>
  <si>
    <t>4.</t>
  </si>
  <si>
    <t>國立台中圖書館遷建計畫，本年度特別預算編列100,000千元，係辦理徵選建築師進行規劃設計、委託專案管理、圖書資料維護及流通系統轉換建置等所需經費。</t>
  </si>
  <si>
    <t>5.</t>
  </si>
  <si>
    <t>歷史與文化資產維護發展計畫，本年度特別預算編列1,000,000千元，係辦理歷史文化風貌保存、台灣博物館系統及相關文化園區等所需經費。</t>
  </si>
  <si>
    <t>客家委員會及所屬</t>
  </si>
  <si>
    <t>台灣南北客家文化中心規劃興建</t>
  </si>
  <si>
    <t>台灣博覽會-台灣歷史文化風貌保存</t>
  </si>
  <si>
    <t>台灣南北客家文化園區設置計畫總經費3,000,000千元，截至94年度止已編列349,510千元，本年度特別預算編列607,600千元，係辦理聚落風貌保存、客家學術研究中心資源整合工作及園區規劃設計、興建等所需經費。</t>
  </si>
  <si>
    <t>內政部主管</t>
  </si>
  <si>
    <t>營建署及所屬</t>
  </si>
  <si>
    <t>交通支出</t>
  </si>
  <si>
    <t>Ｍ台灣計畫─寬頻管道建置</t>
  </si>
  <si>
    <t xml:space="preserve">本計畫總經費35,587,000千元，中央補助30,000,000千元，截至94年度止已編列1,050,000千元，本年度特別預算編列5,000,000千元，係補助台北市、高雄市、福建省與台灣省各縣市辦理寬頻管道建置及作業管理等所需經費，地方政府應編列配合經費，以直轄市政府配合30%，台灣省及福建省各縣(市)政府則依財力等級分別配合20%、15%及10%為原則。
</t>
  </si>
  <si>
    <t>本計畫總經費30,000,000千元，本特別預算編列1,050,000千元，係補助台北市、高雄市、福建省及台灣省各縣市辦理寬頻管道建置及作業管理等所需經費。</t>
  </si>
  <si>
    <t>環境保護支出</t>
  </si>
  <si>
    <t>下水道管理業務</t>
  </si>
  <si>
    <t>污水下水道</t>
  </si>
  <si>
    <t>本計畫總經費82,019,600千元，中央補助54,308,700千元，截至94年度止已編列21,061,480千元，本年度特別預算編列7,293,000千元，係補助高雄市、福建省與台灣省各縣市辦理污水下水道建設工程及相關業務管理等所需經費。</t>
  </si>
  <si>
    <t>教育部主管</t>
  </si>
  <si>
    <t>教育部</t>
  </si>
  <si>
    <t>教育支出</t>
  </si>
  <si>
    <t>高等教育</t>
  </si>
  <si>
    <t>頂尖大學及研究中心</t>
  </si>
  <si>
    <t>本科目預算數15,000,000千元，包括：</t>
  </si>
  <si>
    <t>發展國際一流大學及頂尖研究中心計畫總經費50,000,000千元，截至94年度止已編列10,000,000千元，本年度特別預算編列10,000,000千元，係辦理輔導發展國際一流大學、發展頂尖系所及設置跨校研究中心、延攬教學研究優異人才等所需經費。</t>
  </si>
  <si>
    <t>獎勵大學教學卓越計畫總經費15,000,000千元，本年度特別預算編列5,000,000千元，係透過競爭性獎勵機制辦理補助大學院校軟硬體設施擴充及改善，以鼓勵大學重視教學，促進大學教育品質提昇，發展國內大學教學卓越典範等所需經費。</t>
  </si>
  <si>
    <t>2</t>
  </si>
  <si>
    <t>加強文化與育樂活動</t>
  </si>
  <si>
    <t>國際藝術及流行音樂中心 －全民終身學習文化知識教育養成</t>
  </si>
  <si>
    <t>本計畫總經費1,125,210千元，本年度特別預算編列699,600千元，係辦理兒少數位頻道及公民美育頻道所需經費。</t>
  </si>
  <si>
    <t>2</t>
  </si>
  <si>
    <t>國立臺灣史前文化博物館</t>
  </si>
  <si>
    <t>國際藝術及流行音樂中心 －南島文化園區</t>
  </si>
  <si>
    <t>本計畫總經費5,000,000千元，截至94年度止已編列7,000千元，本年度特別預算編列10,000千元，係南島文化園區興建所需辦理都市（區域）計畫變更及相關專業評估作業、南島文化研究資料蒐集及典藏品採購，以及行政管理等所需經費。</t>
  </si>
  <si>
    <t xml:space="preserve">本計畫總經費7,000,000千元，截至94年度止已編列1,770,000千元，本年度特別預算編列2,160,000千元，係辦理行動台灣基礎建設開發作業規劃與管理，補助或捐助機關、學校與
</t>
  </si>
  <si>
    <t>民間機構等發展行動應用，建立漫遊與共通平台，推動雙網整合應用與行動台灣研究發展、教育訓練、宣導及推廣等所需經費。</t>
  </si>
  <si>
    <t>水利署及所屬</t>
  </si>
  <si>
    <t>農業支出</t>
  </si>
  <si>
    <t>本科目預算數2,348,000千元，包括：</t>
  </si>
  <si>
    <t>國土復育策略方案暨行動計畫總經費75,064,000千元，本年度特別預算編列1,486,000千元，係辦理嚴重地層下陷地區滯（蓄）洪池及排水改善之用地取得、工程施作，以及水庫集水區復育推動等所需經費。</t>
  </si>
  <si>
    <t>交通部主管</t>
  </si>
  <si>
    <t>交通部</t>
  </si>
  <si>
    <t>交通支出</t>
  </si>
  <si>
    <t>營業基金－台灣鐵路管理局</t>
  </si>
  <si>
    <t>台鐵捷運化</t>
  </si>
  <si>
    <t>本科目預算數1,170,000千元，包括：</t>
  </si>
  <si>
    <t>台鐵都會區捷運化暨區域鐵路後續建設計畫(基隆至苗栗段)總經費12,220,000千元，截至94年度止已編列50,000千元，本年度特別預算編列400,000千元，係辦理增設簡易通勤車站及瓶頸路段改善工程等所需經費。</t>
  </si>
  <si>
    <t>台鐵都會區捷運化桃園段高架化建設計畫總經費28,400,000千元，截至94年度止已編列10,000千元，本年度特別預算編列20,000千元，係辦理用地徵收前置作業及工程規劃設計所需經費。</t>
  </si>
  <si>
    <t>台鐵高雄至屏東潮州捷運化建設計畫總經費8,759,000千元，截至94年度止已編列175,000千元，本年度特別預算編列750,000千元，係辦理沿線車輛基地路軌與潮州基地用地取得及機九基地、雙軌沿線路基、橋樑、軌道工程等所需經費。</t>
  </si>
  <si>
    <t>營業基金－高雄港務局</t>
  </si>
  <si>
    <t>高雄港洲際貨櫃中心</t>
  </si>
  <si>
    <t>本計畫第一期工程計畫總經費35,942,000千元，其中政府投資23,910,000千元，截至94年度止已編列13,726,000千元，本年度特別預算編列7,216,000千元，係辦理紅毛港遷村及基礎設施委託設計等所需經費。</t>
  </si>
  <si>
    <t>非營業基金－
交通作業基金</t>
  </si>
  <si>
    <t>第三波高速路</t>
  </si>
  <si>
    <t>本科目預算數1,290,400千元，包括：</t>
  </si>
  <si>
    <t>國道六號南投段建設計畫，由國道公路建設管理基金辦理，總經費33,144,000千元，其中屬於非自償部分由國庫增撥數7,291,680千元，截至94年度止已編列2,682,236千元，本年度特別預算編列1,218,900千元。</t>
  </si>
  <si>
    <t xml:space="preserve">國道四號豐原大坑段及台中生活圈四號道路建設計畫總經費47,961,400千元，其中國道四號豐原大坑段經費23,878,020千元，係由國道公路建設管理基金辦理，屬於非自償部分由國庫增撥數5,253,164千元，本年度特
</t>
  </si>
  <si>
    <t>別預算編列71,500千元。</t>
  </si>
  <si>
    <t>鐵公路重要交通工程</t>
  </si>
  <si>
    <t>台鐵立體化及支線功能化</t>
  </si>
  <si>
    <t>本科目預算數2,250,000千元，包括：</t>
  </si>
  <si>
    <t xml:space="preserve"> </t>
  </si>
  <si>
    <t>台中都會區鐵路高架捷運化計畫總經費29,613,000千元，截至94年度止已編列62,000千元，本年度特別預算編列20,000千元，係辦理工程規劃設計等所需經費。</t>
  </si>
  <si>
    <t>員林市區鐵路高架化計畫總經費4,035,000千元，截至94年度止已編列10,000千元，本年度特別預算編列20,000千元，係辦理工程規劃設計等所需經費。</t>
  </si>
  <si>
    <t>嘉義市區鐵路高架化計畫總經費13,627,000千元，截至94年度止已編列10,000千元，本年度特別預算編列10,000千元，係辦理工程規劃設計等所需經費。</t>
  </si>
  <si>
    <t>台南市區鐵路地下化計畫總經費29,586,000千元，截至94年度止已編列62,000千元，本年度特別預算編列20,000千元，係辦理工程規劃設計等所需經費。</t>
  </si>
  <si>
    <t>高雄市區鐵路地下化計畫總經費54,256,000千元，截至94年度止已編列155,000千元，本年度特別預算編列500,000千元，係辦理工程細部設計及用地取得先期作業等所需經費。</t>
  </si>
  <si>
    <t>6.</t>
  </si>
  <si>
    <t>東部鐵路快捷化計畫總經費33,942,000千元，截至94年度止已編列200,000千元，本年度特別預算編列20,000千元，係辦理規劃設計、鐵路安全維護及軌道改善工程等所需經費。</t>
  </si>
  <si>
    <t>7.</t>
  </si>
  <si>
    <t>台鐵新竹內灣支線改善計畫總經費6,315,000千元，截至94年度止已編列700,000千元，本年度特別預算編列60,000千元，係辦理規劃設計、用地取得及工程施作等所需經費。</t>
  </si>
  <si>
    <t>8.</t>
  </si>
  <si>
    <t>台鐵台南沙崙支線計畫總經費4,831,000千元，截至94年度止已編列500,000千元，本年度特別預算編列1,600,000千元，係辦理規劃設計、用地取得及工程施作等所需經費。</t>
  </si>
  <si>
    <t>本科目預算數4,325,700千元，包括：</t>
  </si>
  <si>
    <t>東西向快速公路八里新店線八里五股段建設計畫總經費11,172,000千元，截至94年度止已編列3,128,700千元，本年度特別預算編列3,120,000千元，係辦理用地取得及工程施作等所需經費。</t>
  </si>
  <si>
    <t>國道四號豐原大坑段及台中生活圈四號道路建設計畫總經費47,961,400千元，其中台中生活圈四號道路經費24,083,380千元，截至94年度止已編列10,000千元，本年度特別預算編列100,000千元，係辦理工程設計等所需經費。</t>
  </si>
  <si>
    <t>國道八號銜接西濱公路道路工程建設計畫總經費4,458,470千元，截至94年度止已編列3,080,000千元，本年度特別預算編列1,105,700千元，係辦理用地取得及工程施作等所需經費。</t>
  </si>
  <si>
    <t>北中南捷運</t>
  </si>
  <si>
    <t>本科目預算數38,691,400千元，包括：</t>
  </si>
  <si>
    <t xml:space="preserve">臺北都會區大眾捷運系統初期路網內湖線建設計畫總經費59,260,000千元，中央補助29,630,000千元，截至94
</t>
  </si>
  <si>
    <t>年度止已編列12,342,715千元，本年度特別預算編列3,863,000千元，係補助台北市政府辦理內湖線細部設計及工程施作等所需經費。</t>
  </si>
  <si>
    <t>臺北都會區大眾捷運系統後續路網新莊蘆洲線建設計畫總經費167,690,000千元，中央補助123,302,000千元，截至94年度止已編列51,851,784千元，本年度特別預算編列4,913,000千元，係補助台北市政府辦理新莊線與蘆洲支線細部設計及工程施作等所需經費。</t>
  </si>
  <si>
    <t>臺北都會區大眾捷運系統後續路網信義線建設計畫總經費33,862,000千元，中央補助10,499,000千元，截至94年度止已編列1,050,000千元，本年度特別預算編列302,000千元，係補助台北市政府辦理信義線細部設計及工程施作等所需經費。</t>
  </si>
  <si>
    <t xml:space="preserve">臺北都會區大眾捷運系統後續路網松山線建設計畫總經費49,930,000千元，中央補助14,124,000千元，截至94年度止已編列249,000千元，本年度特別預算編列146,000千元，係補助台北
</t>
  </si>
  <si>
    <t xml:space="preserve">市政府辦理松山線細部設計及工程施作等所需經費。   </t>
  </si>
  <si>
    <t>民間參與台北捷運系統環狀線建設計畫(第一階段)總經費49,770,000千元，截至94年度止已編列200,000千元，本年度特別預算編列350,000千元，係補助台北縣政府辦理基本設計及招商作業之諮詢與細部設計審查等所需經費。</t>
  </si>
  <si>
    <t>中正國際機場聯外捷運系統建設計畫總經費93,565,260千元，截至94年度止已編列3,880,000千元，本年度特別預算編列11,734,000千元，係辦理工程設計、用地取得、機電系統設計審查及工程施作等所需經費。</t>
  </si>
  <si>
    <t>台中都會區大眾捷運系統烏日文心北屯線建設計畫總經費28,735,000千元，截至94年度止已編列100,000千元，本年度特別預算編列170,000千元，係補助台中市政府辦理工程設計等所需經費。</t>
  </si>
  <si>
    <t xml:space="preserve">高雄都會區大眾捷運系統紅橘線路網建設計畫總經費181,379,000千元，中央補助119,202,000千元，截至
</t>
  </si>
  <si>
    <t>94年度止已編列83,698,411千元，本年度特別預算編列16,804,000千元，係補助高雄市政府辦理紅橘線工程施作所需經費。</t>
  </si>
  <si>
    <t>9.</t>
  </si>
  <si>
    <t>高雄都會區輕軌運輸系統高雄臨港輕軌建設計畫總經費13,334,450千元，中央補助2,527,100千元，截至94年度止已編列67,600千元，本年度特別預算編列409,400千元，係補助高雄市政府辦理招商作業及工程施作所需經費。</t>
  </si>
  <si>
    <t xml:space="preserve"> 觀光局及所屬</t>
  </si>
  <si>
    <t>1</t>
  </si>
  <si>
    <t>馬祖國家風景區開發與管理</t>
  </si>
  <si>
    <t>台灣博覽會－台灣歷史文化風貌保存</t>
  </si>
  <si>
    <t>馬祖地區閩東傳統建築聚落保存計畫總經費500,000千元，本年度特別預算編列70,000千元，係辦理規劃設計等所需經費。</t>
  </si>
  <si>
    <t>公路總局</t>
  </si>
  <si>
    <t>公路建設及改善計畫</t>
  </si>
  <si>
    <t>台北縣特二號道路建設計畫總經費21,860,000千元，截至94年度止已編列4,482,200千元，本年度特別預算編列4,074,000千元，係辦理特二號道路用地取得、工程施作與土城交流道改善計畫銜接特二號道路段工程及湳仔溝整治綠美化工程等所需經費。</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</si>
</sst>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Red]\(#,##0\)"/>
    <numFmt numFmtId="179" formatCode="#,##0.00_);[Red]\(#,##0.00\)"/>
    <numFmt numFmtId="180" formatCode="#,##0.00_ "/>
    <numFmt numFmtId="181" formatCode="&quot;$&quot;#,##0.00"/>
    <numFmt numFmtId="182" formatCode="0.00_);[Red]\(0.00\)"/>
    <numFmt numFmtId="183" formatCode="#,##0_ ;[Red]\-#,##0\ "/>
    <numFmt numFmtId="184" formatCode="&quot;Yes&quot;;&quot;Yes&quot;;&quot;No&quot;"/>
    <numFmt numFmtId="185" formatCode="&quot;True&quot;;&quot;True&quot;;&quot;False&quot;"/>
    <numFmt numFmtId="186" formatCode="&quot;On&quot;;&quot;On&quot;;&quot;Off&quot;"/>
    <numFmt numFmtId="187" formatCode="0.0"/>
    <numFmt numFmtId="188" formatCode="0.0%"/>
    <numFmt numFmtId="189" formatCode="0.0_ "/>
    <numFmt numFmtId="190" formatCode="_-* #,##0_-;\-* #,##0_-;_-* &quot;-&quot;??_-;_-@_-"/>
    <numFmt numFmtId="191" formatCode="_-* #,##0.0_-;\-* #,##0.0_-;_-* &quot;-&quot;_-;_-@_-"/>
    <numFmt numFmtId="192" formatCode="_-* #,##0.00_-;\-* #,##0.00_-;_-* &quot;-&quot;_-;_-@_-"/>
    <numFmt numFmtId="193" formatCode="#,##0_ ;[Red]\-#,##0;\-\ "/>
    <numFmt numFmtId="194" formatCode="_-* #,##0.0_-;\-* #,##0.0_-;_-* &quot;-&quot;??_-;_-@_-"/>
    <numFmt numFmtId="195" formatCode="_-* #,##0.000_-;\-* #,##0.000_-;_-* &quot;-&quot;??_-;_-@_-"/>
    <numFmt numFmtId="196" formatCode="_-* #,##0.0000_-;\-* #,##0.0000_-;_-* &quot;-&quot;??_-;_-@_-"/>
    <numFmt numFmtId="197" formatCode="_-* #,##0.00000_-;\-* #,##0.00000_-;_-* &quot;-&quot;??_-;_-@_-"/>
    <numFmt numFmtId="198" formatCode="_-* #,##0.000000_-;\-* #,##0.000000_-;_-* &quot;-&quot;??_-;_-@_-"/>
    <numFmt numFmtId="199" formatCode="0.0;[Red]0.0"/>
    <numFmt numFmtId="200" formatCode="0.000_ "/>
    <numFmt numFmtId="201" formatCode="0_ "/>
    <numFmt numFmtId="202" formatCode="_-* #,##0.0_-;\-* #,##0.0_-;_-* &quot;-&quot;?_-;_-@_-"/>
  </numFmts>
  <fonts count="13">
    <font>
      <sz val="12"/>
      <name val="新細明體"/>
      <family val="1"/>
    </font>
    <font>
      <u val="single"/>
      <sz val="12"/>
      <color indexed="36"/>
      <name val="新細明體"/>
      <family val="1"/>
    </font>
    <font>
      <u val="single"/>
      <sz val="12"/>
      <color indexed="12"/>
      <name val="新細明體"/>
      <family val="1"/>
    </font>
    <font>
      <sz val="9"/>
      <name val="細明體"/>
      <family val="3"/>
    </font>
    <font>
      <sz val="18"/>
      <name val="標楷體"/>
      <family val="4"/>
    </font>
    <font>
      <sz val="14"/>
      <name val="標楷體"/>
      <family val="4"/>
    </font>
    <font>
      <sz val="20"/>
      <name val="標楷體"/>
      <family val="4"/>
    </font>
    <font>
      <sz val="16"/>
      <name val="標楷體"/>
      <family val="4"/>
    </font>
    <font>
      <sz val="12"/>
      <name val="標楷體"/>
      <family val="4"/>
    </font>
    <font>
      <sz val="10"/>
      <name val="標楷體"/>
      <family val="4"/>
    </font>
    <font>
      <sz val="9"/>
      <name val="新細明體"/>
      <family val="1"/>
    </font>
    <font>
      <sz val="12"/>
      <color indexed="8"/>
      <name val="標楷體"/>
      <family val="4"/>
    </font>
    <font>
      <sz val="9"/>
      <name val="標楷體"/>
      <family val="4"/>
    </font>
  </fonts>
  <fills count="7">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s>
  <borders count="15">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96">
    <xf numFmtId="0" fontId="0" fillId="0" borderId="0" xfId="0" applyAlignment="1">
      <alignment/>
    </xf>
    <xf numFmtId="0" fontId="4" fillId="0" borderId="0" xfId="0" applyFont="1" applyFill="1" applyAlignment="1">
      <alignment horizontal="center"/>
    </xf>
    <xf numFmtId="0" fontId="4" fillId="0" borderId="0" xfId="0" applyFont="1" applyAlignment="1">
      <alignment horizontal="center"/>
    </xf>
    <xf numFmtId="178" fontId="5" fillId="0" borderId="0" xfId="0" applyNumberFormat="1" applyFont="1" applyFill="1" applyAlignment="1">
      <alignment/>
    </xf>
    <xf numFmtId="183" fontId="5" fillId="0" borderId="0" xfId="0" applyNumberFormat="1" applyFont="1" applyFill="1" applyAlignment="1">
      <alignment/>
    </xf>
    <xf numFmtId="179" fontId="5" fillId="0" borderId="0" xfId="0" applyNumberFormat="1" applyFont="1" applyFill="1" applyBorder="1" applyAlignment="1">
      <alignment/>
    </xf>
    <xf numFmtId="178" fontId="6" fillId="0" borderId="0" xfId="0" applyNumberFormat="1" applyFont="1" applyFill="1" applyAlignment="1">
      <alignment/>
    </xf>
    <xf numFmtId="183" fontId="6" fillId="0" borderId="0" xfId="0" applyNumberFormat="1" applyFont="1" applyFill="1" applyAlignment="1">
      <alignment/>
    </xf>
    <xf numFmtId="179" fontId="6" fillId="0" borderId="0" xfId="0" applyNumberFormat="1" applyFont="1" applyFill="1" applyBorder="1" applyAlignment="1">
      <alignment/>
    </xf>
    <xf numFmtId="0" fontId="7" fillId="0" borderId="0" xfId="0" applyFont="1" applyFill="1" applyAlignment="1">
      <alignment horizontal="center"/>
    </xf>
    <xf numFmtId="0" fontId="7" fillId="0" borderId="0" xfId="0" applyFont="1" applyAlignment="1">
      <alignment horizontal="center"/>
    </xf>
    <xf numFmtId="178" fontId="7" fillId="0" borderId="0" xfId="0" applyNumberFormat="1" applyFont="1" applyFill="1" applyAlignment="1">
      <alignment/>
    </xf>
    <xf numFmtId="183" fontId="7" fillId="0" borderId="0" xfId="0" applyNumberFormat="1" applyFont="1" applyFill="1" applyAlignment="1">
      <alignment/>
    </xf>
    <xf numFmtId="179" fontId="7" fillId="0" borderId="0" xfId="0" applyNumberFormat="1" applyFont="1" applyFill="1" applyBorder="1" applyAlignment="1">
      <alignment/>
    </xf>
    <xf numFmtId="0" fontId="5" fillId="0" borderId="0" xfId="0" applyFont="1" applyFill="1" applyAlignment="1">
      <alignment horizontal="center"/>
    </xf>
    <xf numFmtId="0" fontId="5" fillId="0" borderId="0" xfId="0" applyFont="1" applyAlignment="1">
      <alignment horizontal="center"/>
    </xf>
    <xf numFmtId="178" fontId="8" fillId="0" borderId="0" xfId="0" applyNumberFormat="1" applyFont="1" applyFill="1" applyAlignment="1">
      <alignment/>
    </xf>
    <xf numFmtId="183" fontId="8" fillId="0" borderId="0" xfId="0" applyNumberFormat="1" applyFont="1" applyFill="1" applyAlignment="1">
      <alignment/>
    </xf>
    <xf numFmtId="179" fontId="8" fillId="0" borderId="0" xfId="0" applyNumberFormat="1" applyFont="1" applyFill="1" applyBorder="1" applyAlignment="1">
      <alignment/>
    </xf>
    <xf numFmtId="0" fontId="8" fillId="0" borderId="0" xfId="0" applyFont="1" applyFill="1" applyAlignment="1">
      <alignment/>
    </xf>
    <xf numFmtId="179" fontId="8" fillId="0" borderId="0" xfId="0" applyNumberFormat="1" applyFont="1" applyFill="1" applyAlignment="1">
      <alignment/>
    </xf>
    <xf numFmtId="179" fontId="8" fillId="0" borderId="0" xfId="0" applyNumberFormat="1" applyFont="1" applyFill="1" applyAlignment="1">
      <alignment/>
    </xf>
    <xf numFmtId="49" fontId="8" fillId="0" borderId="0" xfId="0" applyNumberFormat="1" applyFont="1" applyFill="1" applyAlignment="1">
      <alignment horizontal="right" vertical="top"/>
    </xf>
    <xf numFmtId="178" fontId="8" fillId="0" borderId="0" xfId="0" applyNumberFormat="1" applyFont="1" applyFill="1" applyAlignment="1">
      <alignment horizontal="right"/>
    </xf>
    <xf numFmtId="0" fontId="8" fillId="0" borderId="1" xfId="0" applyFont="1" applyFill="1" applyBorder="1" applyAlignment="1">
      <alignment horizontal="distributed" vertical="center"/>
    </xf>
    <xf numFmtId="0" fontId="8" fillId="0" borderId="2" xfId="0" applyFont="1" applyFill="1" applyBorder="1" applyAlignment="1">
      <alignment horizontal="distributed" vertical="center"/>
    </xf>
    <xf numFmtId="178" fontId="8" fillId="0" borderId="3" xfId="0" applyNumberFormat="1" applyFont="1" applyFill="1" applyBorder="1" applyAlignment="1">
      <alignment horizontal="center" vertical="center" wrapText="1"/>
    </xf>
    <xf numFmtId="178" fontId="8" fillId="0" borderId="4" xfId="0" applyNumberFormat="1" applyFont="1" applyFill="1" applyBorder="1" applyAlignment="1">
      <alignment horizontal="center" vertical="center" wrapText="1"/>
    </xf>
    <xf numFmtId="0" fontId="8" fillId="0" borderId="5" xfId="0" applyFont="1" applyBorder="1" applyAlignment="1">
      <alignment/>
    </xf>
    <xf numFmtId="178" fontId="8" fillId="0" borderId="0" xfId="0" applyNumberFormat="1" applyFont="1" applyFill="1" applyBorder="1" applyAlignment="1">
      <alignment/>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178" fontId="8" fillId="0" borderId="3" xfId="0" applyNumberFormat="1" applyFont="1" applyFill="1" applyBorder="1" applyAlignment="1">
      <alignment horizontal="center" vertical="center"/>
    </xf>
    <xf numFmtId="0" fontId="8" fillId="0" borderId="6" xfId="0" applyFont="1" applyBorder="1" applyAlignment="1">
      <alignment/>
    </xf>
    <xf numFmtId="0" fontId="8" fillId="0" borderId="7" xfId="0" applyFont="1" applyBorder="1" applyAlignment="1">
      <alignment/>
    </xf>
    <xf numFmtId="41" fontId="9" fillId="2" borderId="8" xfId="0" applyNumberFormat="1" applyFont="1" applyFill="1" applyBorder="1" applyAlignment="1">
      <alignment horizontal="center" vertical="top"/>
    </xf>
    <xf numFmtId="41" fontId="9" fillId="2" borderId="4" xfId="0" applyNumberFormat="1" applyFont="1" applyFill="1" applyBorder="1" applyAlignment="1">
      <alignment horizontal="center" vertical="top"/>
    </xf>
    <xf numFmtId="0" fontId="8" fillId="2" borderId="4" xfId="0" applyFont="1" applyFill="1" applyBorder="1" applyAlignment="1">
      <alignment horizontal="center" vertical="center"/>
    </xf>
    <xf numFmtId="176" fontId="8" fillId="2" borderId="5" xfId="0" applyNumberFormat="1" applyFont="1" applyFill="1" applyBorder="1" applyAlignment="1">
      <alignment vertical="center"/>
    </xf>
    <xf numFmtId="49" fontId="8" fillId="2" borderId="5" xfId="0" applyNumberFormat="1" applyFont="1" applyFill="1" applyBorder="1" applyAlignment="1">
      <alignment horizontal="right" vertical="top"/>
    </xf>
    <xf numFmtId="0" fontId="8" fillId="2" borderId="9" xfId="0" applyNumberFormat="1" applyFont="1" applyFill="1" applyBorder="1" applyAlignment="1">
      <alignment horizontal="justify" vertical="top" wrapText="1"/>
    </xf>
    <xf numFmtId="41" fontId="8" fillId="0" borderId="0" xfId="0" applyNumberFormat="1" applyFont="1" applyFill="1" applyBorder="1" applyAlignment="1">
      <alignment vertical="top"/>
    </xf>
    <xf numFmtId="0" fontId="8" fillId="3" borderId="10" xfId="0" applyNumberFormat="1" applyFont="1" applyFill="1" applyBorder="1" applyAlignment="1">
      <alignment horizontal="center" vertical="top"/>
    </xf>
    <xf numFmtId="0" fontId="8" fillId="3" borderId="11" xfId="0" applyNumberFormat="1" applyFont="1" applyFill="1" applyBorder="1" applyAlignment="1">
      <alignment horizontal="center" vertical="top"/>
    </xf>
    <xf numFmtId="0" fontId="8" fillId="3" borderId="12" xfId="16" applyNumberFormat="1" applyFont="1" applyFill="1" applyBorder="1" applyAlignment="1">
      <alignment horizontal="left" vertical="top" wrapText="1"/>
    </xf>
    <xf numFmtId="41" fontId="8" fillId="3" borderId="11" xfId="0" applyNumberFormat="1" applyFont="1" applyFill="1" applyBorder="1" applyAlignment="1">
      <alignment vertical="top"/>
    </xf>
    <xf numFmtId="49" fontId="8" fillId="3" borderId="0" xfId="0" applyNumberFormat="1" applyFont="1" applyFill="1" applyBorder="1" applyAlignment="1">
      <alignment horizontal="right" vertical="top" wrapText="1"/>
    </xf>
    <xf numFmtId="0" fontId="8" fillId="3" borderId="0" xfId="0" applyNumberFormat="1" applyFont="1" applyFill="1" applyBorder="1" applyAlignment="1">
      <alignment horizontal="left" vertical="top" wrapText="1"/>
    </xf>
    <xf numFmtId="41" fontId="8" fillId="0" borderId="0" xfId="0" applyNumberFormat="1" applyFont="1" applyAlignment="1">
      <alignment vertical="top"/>
    </xf>
    <xf numFmtId="0" fontId="8" fillId="4" borderId="10" xfId="0" applyNumberFormat="1" applyFont="1" applyFill="1" applyBorder="1" applyAlignment="1">
      <alignment horizontal="center" vertical="top"/>
    </xf>
    <xf numFmtId="0" fontId="8" fillId="4" borderId="11" xfId="0" applyNumberFormat="1" applyFont="1" applyFill="1" applyBorder="1" applyAlignment="1">
      <alignment horizontal="center" vertical="top"/>
    </xf>
    <xf numFmtId="190" fontId="8" fillId="4" borderId="12" xfId="16" applyNumberFormat="1" applyFont="1" applyFill="1" applyBorder="1" applyAlignment="1">
      <alignment horizontal="left" vertical="top" wrapText="1" indent="1"/>
    </xf>
    <xf numFmtId="41" fontId="8" fillId="4" borderId="11" xfId="0" applyNumberFormat="1" applyFont="1" applyFill="1" applyBorder="1" applyAlignment="1">
      <alignment horizontal="left" vertical="top"/>
    </xf>
    <xf numFmtId="49" fontId="8" fillId="4" borderId="0" xfId="0" applyNumberFormat="1" applyFont="1" applyFill="1" applyBorder="1" applyAlignment="1">
      <alignment horizontal="right" vertical="top"/>
    </xf>
    <xf numFmtId="41" fontId="8" fillId="4" borderId="0" xfId="0" applyNumberFormat="1" applyFont="1" applyFill="1" applyBorder="1" applyAlignment="1">
      <alignment vertical="top"/>
    </xf>
    <xf numFmtId="41" fontId="8" fillId="0" borderId="10" xfId="0" applyNumberFormat="1" applyFont="1" applyBorder="1" applyAlignment="1">
      <alignment horizontal="center" vertical="top"/>
    </xf>
    <xf numFmtId="0" fontId="8" fillId="0" borderId="11" xfId="0" applyNumberFormat="1" applyFont="1" applyBorder="1" applyAlignment="1">
      <alignment horizontal="center" vertical="top"/>
    </xf>
    <xf numFmtId="41" fontId="8" fillId="0" borderId="11" xfId="0" applyNumberFormat="1" applyFont="1" applyBorder="1" applyAlignment="1">
      <alignment horizontal="center" vertical="top"/>
    </xf>
    <xf numFmtId="0" fontId="8" fillId="0" borderId="12" xfId="16" applyNumberFormat="1" applyFont="1" applyBorder="1" applyAlignment="1">
      <alignment horizontal="left" vertical="top" wrapText="1" indent="2"/>
    </xf>
    <xf numFmtId="41" fontId="8" fillId="0" borderId="11" xfId="0" applyNumberFormat="1" applyFont="1" applyFill="1" applyBorder="1" applyAlignment="1">
      <alignment horizontal="left" vertical="top"/>
    </xf>
    <xf numFmtId="49" fontId="8" fillId="0" borderId="0" xfId="0" applyNumberFormat="1" applyFont="1" applyBorder="1" applyAlignment="1">
      <alignment horizontal="right" vertical="top" wrapText="1"/>
    </xf>
    <xf numFmtId="0" fontId="8" fillId="0" borderId="0" xfId="0" applyNumberFormat="1" applyFont="1" applyBorder="1" applyAlignment="1">
      <alignment horizontal="justify" vertical="top" wrapText="1"/>
    </xf>
    <xf numFmtId="0" fontId="8" fillId="0" borderId="12" xfId="16" applyNumberFormat="1" applyFont="1" applyBorder="1" applyAlignment="1">
      <alignment horizontal="left" vertical="top" wrapText="1" indent="3"/>
    </xf>
    <xf numFmtId="0" fontId="8" fillId="0" borderId="0" xfId="0" applyNumberFormat="1" applyFont="1" applyBorder="1" applyAlignment="1">
      <alignment vertical="top"/>
    </xf>
    <xf numFmtId="0" fontId="8" fillId="0" borderId="0" xfId="0" applyFont="1" applyBorder="1" applyAlignment="1">
      <alignment horizontal="justify" vertical="top" wrapText="1"/>
    </xf>
    <xf numFmtId="0" fontId="8" fillId="0" borderId="12" xfId="16" applyNumberFormat="1" applyFont="1" applyBorder="1" applyAlignment="1">
      <alignment horizontal="left" vertical="top" wrapText="1" indent="4"/>
    </xf>
    <xf numFmtId="0" fontId="8" fillId="0" borderId="12" xfId="0" applyNumberFormat="1" applyFont="1" applyFill="1" applyBorder="1" applyAlignment="1">
      <alignment horizontal="justify" vertical="top" wrapText="1"/>
    </xf>
    <xf numFmtId="0" fontId="8" fillId="0" borderId="0" xfId="0" applyFont="1" applyAlignment="1">
      <alignment vertical="top"/>
    </xf>
    <xf numFmtId="0" fontId="8" fillId="4" borderId="12" xfId="16" applyNumberFormat="1" applyFont="1" applyFill="1" applyBorder="1" applyAlignment="1">
      <alignment horizontal="left" vertical="top" wrapText="1" indent="1"/>
    </xf>
    <xf numFmtId="41" fontId="8" fillId="4" borderId="11" xfId="0" applyNumberFormat="1" applyFont="1" applyFill="1" applyBorder="1" applyAlignment="1">
      <alignment vertical="top"/>
    </xf>
    <xf numFmtId="0" fontId="8" fillId="4" borderId="0" xfId="0" applyNumberFormat="1" applyFont="1" applyFill="1" applyBorder="1" applyAlignment="1">
      <alignment vertical="top" wrapText="1"/>
    </xf>
    <xf numFmtId="0" fontId="8" fillId="0" borderId="10" xfId="0" applyNumberFormat="1" applyFont="1" applyBorder="1" applyAlignment="1">
      <alignment horizontal="center" vertical="top"/>
    </xf>
    <xf numFmtId="41" fontId="8" fillId="0" borderId="11" xfId="0" applyNumberFormat="1" applyFont="1" applyBorder="1" applyAlignment="1">
      <alignment vertical="top"/>
    </xf>
    <xf numFmtId="41" fontId="8" fillId="0" borderId="0" xfId="0" applyNumberFormat="1" applyFont="1" applyBorder="1" applyAlignment="1">
      <alignment vertical="top"/>
    </xf>
    <xf numFmtId="0" fontId="8" fillId="0" borderId="0" xfId="0" applyNumberFormat="1" applyFont="1" applyBorder="1" applyAlignment="1">
      <alignment vertical="top" wrapText="1"/>
    </xf>
    <xf numFmtId="0" fontId="8" fillId="0" borderId="11" xfId="16" applyNumberFormat="1" applyFont="1" applyBorder="1" applyAlignment="1">
      <alignment horizontal="left" vertical="top" wrapText="1" indent="3"/>
    </xf>
    <xf numFmtId="41" fontId="8" fillId="0" borderId="12" xfId="0" applyNumberFormat="1" applyFont="1" applyBorder="1" applyAlignment="1">
      <alignment vertical="top"/>
    </xf>
    <xf numFmtId="41" fontId="8" fillId="0" borderId="13" xfId="0" applyNumberFormat="1" applyFont="1" applyBorder="1" applyAlignment="1">
      <alignment horizontal="center" vertical="top"/>
    </xf>
    <xf numFmtId="41" fontId="8" fillId="0" borderId="6" xfId="0" applyNumberFormat="1" applyFont="1" applyBorder="1" applyAlignment="1">
      <alignment horizontal="center" vertical="top"/>
    </xf>
    <xf numFmtId="0" fontId="8" fillId="0" borderId="6" xfId="0" applyNumberFormat="1" applyFont="1" applyBorder="1" applyAlignment="1">
      <alignment horizontal="center" vertical="top"/>
    </xf>
    <xf numFmtId="0" fontId="11" fillId="0" borderId="6" xfId="16" applyNumberFormat="1" applyFont="1" applyBorder="1" applyAlignment="1">
      <alignment horizontal="left" vertical="top" wrapText="1" indent="4"/>
    </xf>
    <xf numFmtId="41" fontId="8" fillId="0" borderId="6" xfId="0" applyNumberFormat="1" applyFont="1" applyBorder="1" applyAlignment="1">
      <alignment vertical="top"/>
    </xf>
    <xf numFmtId="0" fontId="8" fillId="0" borderId="7" xfId="0" applyNumberFormat="1" applyFont="1" applyBorder="1" applyAlignment="1">
      <alignment horizontal="justify" vertical="top" wrapText="1"/>
    </xf>
    <xf numFmtId="0" fontId="8" fillId="0" borderId="14" xfId="0" applyFont="1" applyBorder="1" applyAlignment="1">
      <alignment horizontal="justify" vertical="top"/>
    </xf>
    <xf numFmtId="0" fontId="8" fillId="4" borderId="10" xfId="15" applyNumberFormat="1" applyFont="1" applyFill="1" applyBorder="1" applyAlignment="1">
      <alignment horizontal="center" vertical="top"/>
      <protection/>
    </xf>
    <xf numFmtId="0" fontId="8" fillId="4" borderId="11" xfId="15" applyNumberFormat="1" applyFont="1" applyFill="1" applyBorder="1" applyAlignment="1">
      <alignment horizontal="center" vertical="top"/>
      <protection/>
    </xf>
    <xf numFmtId="0" fontId="8" fillId="4" borderId="11" xfId="15" applyNumberFormat="1" applyFont="1" applyFill="1" applyBorder="1" applyAlignment="1">
      <alignment horizontal="left" vertical="top" wrapText="1" indent="1"/>
      <protection/>
    </xf>
    <xf numFmtId="41" fontId="8" fillId="4" borderId="11" xfId="15" applyNumberFormat="1" applyFont="1" applyFill="1" applyBorder="1" applyAlignment="1">
      <alignment vertical="top"/>
      <protection/>
    </xf>
    <xf numFmtId="41" fontId="8" fillId="4" borderId="0" xfId="15" applyNumberFormat="1" applyFont="1" applyFill="1" applyBorder="1" applyAlignment="1">
      <alignment horizontal="justify" vertical="top"/>
      <protection/>
    </xf>
    <xf numFmtId="0" fontId="8" fillId="4" borderId="0" xfId="15" applyNumberFormat="1" applyFont="1" applyFill="1" applyBorder="1" applyAlignment="1">
      <alignment horizontal="justify" vertical="top" wrapText="1"/>
      <protection/>
    </xf>
    <xf numFmtId="41" fontId="8" fillId="0" borderId="0" xfId="15" applyNumberFormat="1" applyFont="1" applyAlignment="1">
      <alignment vertical="top"/>
      <protection/>
    </xf>
    <xf numFmtId="0" fontId="8" fillId="0" borderId="10" xfId="15" applyNumberFormat="1" applyFont="1" applyBorder="1" applyAlignment="1">
      <alignment horizontal="center" vertical="top"/>
      <protection/>
    </xf>
    <xf numFmtId="0" fontId="8" fillId="0" borderId="11" xfId="15" applyNumberFormat="1" applyFont="1" applyBorder="1" applyAlignment="1">
      <alignment horizontal="center" vertical="top"/>
      <protection/>
    </xf>
    <xf numFmtId="0" fontId="8" fillId="0" borderId="11" xfId="15" applyNumberFormat="1" applyFont="1" applyBorder="1" applyAlignment="1">
      <alignment horizontal="left" vertical="top" wrapText="1" indent="2"/>
      <protection/>
    </xf>
    <xf numFmtId="41" fontId="8" fillId="0" borderId="11" xfId="15" applyNumberFormat="1" applyFont="1" applyBorder="1" applyAlignment="1">
      <alignment vertical="top"/>
      <protection/>
    </xf>
    <xf numFmtId="41" fontId="8" fillId="0" borderId="0" xfId="15" applyNumberFormat="1" applyFont="1" applyBorder="1" applyAlignment="1">
      <alignment horizontal="justify" vertical="top"/>
      <protection/>
    </xf>
    <xf numFmtId="0" fontId="8" fillId="0" borderId="0" xfId="15" applyNumberFormat="1" applyFont="1" applyBorder="1" applyAlignment="1">
      <alignment horizontal="justify" vertical="top" wrapText="1"/>
      <protection/>
    </xf>
    <xf numFmtId="0" fontId="8" fillId="0" borderId="11" xfId="15" applyNumberFormat="1" applyFont="1" applyBorder="1" applyAlignment="1">
      <alignment horizontal="left" vertical="top" wrapText="1" indent="3"/>
      <protection/>
    </xf>
    <xf numFmtId="41" fontId="8" fillId="0" borderId="12" xfId="15" applyNumberFormat="1" applyFont="1" applyBorder="1" applyAlignment="1">
      <alignment horizontal="justify" vertical="top"/>
      <protection/>
    </xf>
    <xf numFmtId="0" fontId="8" fillId="0" borderId="11" xfId="15" applyNumberFormat="1" applyFont="1" applyBorder="1" applyAlignment="1">
      <alignment horizontal="left" vertical="top" wrapText="1" indent="4"/>
      <protection/>
    </xf>
    <xf numFmtId="0" fontId="8" fillId="0" borderId="12" xfId="0" applyNumberFormat="1" applyFont="1" applyBorder="1" applyAlignment="1">
      <alignment horizontal="justify" vertical="top" wrapText="1"/>
    </xf>
    <xf numFmtId="0" fontId="8" fillId="0" borderId="0" xfId="0" applyFont="1" applyAlignment="1">
      <alignment horizontal="justify" vertical="top"/>
    </xf>
    <xf numFmtId="0" fontId="8" fillId="0" borderId="0" xfId="15" applyFont="1" applyAlignment="1">
      <alignment horizontal="justify" vertical="top" wrapText="1"/>
      <protection/>
    </xf>
    <xf numFmtId="41" fontId="8" fillId="0" borderId="11" xfId="15" applyNumberFormat="1" applyFont="1" applyBorder="1" applyAlignment="1">
      <alignment horizontal="right" vertical="top"/>
      <protection/>
    </xf>
    <xf numFmtId="49" fontId="8" fillId="0" borderId="12" xfId="15" applyNumberFormat="1" applyFont="1" applyBorder="1" applyAlignment="1">
      <alignment horizontal="right" vertical="top"/>
      <protection/>
    </xf>
    <xf numFmtId="41" fontId="8" fillId="0" borderId="0" xfId="15" applyNumberFormat="1" applyFont="1" applyAlignment="1">
      <alignment horizontal="justify" vertical="top"/>
      <protection/>
    </xf>
    <xf numFmtId="0" fontId="8" fillId="0" borderId="13" xfId="15" applyNumberFormat="1" applyFont="1" applyBorder="1" applyAlignment="1">
      <alignment horizontal="center" vertical="top"/>
      <protection/>
    </xf>
    <xf numFmtId="0" fontId="8" fillId="0" borderId="6" xfId="15" applyNumberFormat="1" applyFont="1" applyBorder="1" applyAlignment="1">
      <alignment horizontal="center" vertical="top"/>
      <protection/>
    </xf>
    <xf numFmtId="0" fontId="8" fillId="0" borderId="6" xfId="15" applyNumberFormat="1" applyFont="1" applyBorder="1" applyAlignment="1">
      <alignment horizontal="left" vertical="top" wrapText="1"/>
      <protection/>
    </xf>
    <xf numFmtId="41" fontId="8" fillId="0" borderId="6" xfId="15" applyNumberFormat="1" applyFont="1" applyBorder="1" applyAlignment="1">
      <alignment vertical="top"/>
      <protection/>
    </xf>
    <xf numFmtId="49" fontId="8" fillId="0" borderId="7" xfId="15" applyNumberFormat="1" applyFont="1" applyBorder="1" applyAlignment="1">
      <alignment horizontal="right" vertical="top"/>
      <protection/>
    </xf>
    <xf numFmtId="0" fontId="8" fillId="0" borderId="14" xfId="15" applyFont="1" applyBorder="1" applyAlignment="1">
      <alignment horizontal="justify" vertical="top" wrapText="1"/>
      <protection/>
    </xf>
    <xf numFmtId="0" fontId="8" fillId="0" borderId="11" xfId="15" applyNumberFormat="1" applyFont="1" applyBorder="1" applyAlignment="1">
      <alignment horizontal="left" vertical="top" wrapText="1"/>
      <protection/>
    </xf>
    <xf numFmtId="49" fontId="8" fillId="0" borderId="0" xfId="15" applyNumberFormat="1" applyFont="1" applyBorder="1" applyAlignment="1">
      <alignment horizontal="justify" vertical="top"/>
      <protection/>
    </xf>
    <xf numFmtId="0" fontId="8" fillId="0" borderId="0" xfId="15" applyFont="1" applyBorder="1" applyAlignment="1">
      <alignment horizontal="justify" vertical="top" wrapText="1"/>
      <protection/>
    </xf>
    <xf numFmtId="0" fontId="9" fillId="0" borderId="10" xfId="0" applyFont="1" applyFill="1" applyBorder="1" applyAlignment="1">
      <alignment horizontal="center"/>
    </xf>
    <xf numFmtId="179" fontId="9" fillId="0" borderId="11" xfId="0" applyNumberFormat="1" applyFont="1" applyFill="1" applyBorder="1" applyAlignment="1">
      <alignment horizontal="center"/>
    </xf>
    <xf numFmtId="179" fontId="5" fillId="0" borderId="11" xfId="0" applyNumberFormat="1" applyFont="1" applyFill="1" applyBorder="1" applyAlignment="1">
      <alignment/>
    </xf>
    <xf numFmtId="178" fontId="5" fillId="0" borderId="11" xfId="0" applyNumberFormat="1" applyFont="1" applyFill="1" applyBorder="1" applyAlignment="1">
      <alignment/>
    </xf>
    <xf numFmtId="178" fontId="8" fillId="0" borderId="0" xfId="0" applyNumberFormat="1" applyFont="1" applyFill="1" applyAlignment="1">
      <alignment horizontal="justify" vertical="top"/>
    </xf>
    <xf numFmtId="178" fontId="8" fillId="0" borderId="0" xfId="0" applyNumberFormat="1" applyFont="1" applyFill="1" applyBorder="1" applyAlignment="1">
      <alignment horizontal="justify" vertical="top" wrapText="1"/>
    </xf>
    <xf numFmtId="41" fontId="8" fillId="4" borderId="10" xfId="0" applyNumberFormat="1" applyFont="1" applyFill="1" applyBorder="1" applyAlignment="1">
      <alignment horizontal="center" vertical="top"/>
    </xf>
    <xf numFmtId="41" fontId="8" fillId="4" borderId="11" xfId="0" applyNumberFormat="1" applyFont="1" applyFill="1" applyBorder="1" applyAlignment="1">
      <alignment horizontal="center" vertical="top"/>
    </xf>
    <xf numFmtId="0" fontId="11" fillId="0" borderId="11" xfId="16" applyNumberFormat="1" applyFont="1" applyBorder="1" applyAlignment="1">
      <alignment horizontal="left" vertical="top" wrapText="1" indent="3"/>
    </xf>
    <xf numFmtId="0" fontId="8" fillId="3" borderId="8" xfId="15" applyNumberFormat="1" applyFont="1" applyFill="1" applyBorder="1" applyAlignment="1">
      <alignment horizontal="center" vertical="top"/>
      <protection/>
    </xf>
    <xf numFmtId="41" fontId="8" fillId="3" borderId="11" xfId="0" applyNumberFormat="1" applyFont="1" applyFill="1" applyBorder="1" applyAlignment="1">
      <alignment horizontal="center" vertical="top"/>
    </xf>
    <xf numFmtId="0" fontId="8" fillId="3" borderId="11" xfId="0" applyFont="1" applyFill="1" applyBorder="1" applyAlignment="1">
      <alignment vertical="top" wrapText="1"/>
    </xf>
    <xf numFmtId="176" fontId="8" fillId="3" borderId="12" xfId="0" applyNumberFormat="1" applyFont="1" applyFill="1" applyBorder="1" applyAlignment="1">
      <alignment vertical="top"/>
    </xf>
    <xf numFmtId="49" fontId="8" fillId="3" borderId="12" xfId="0" applyNumberFormat="1" applyFont="1" applyFill="1" applyBorder="1" applyAlignment="1">
      <alignment horizontal="right" vertical="top" wrapText="1"/>
    </xf>
    <xf numFmtId="0" fontId="8" fillId="0" borderId="11" xfId="0" applyFont="1" applyBorder="1" applyAlignment="1">
      <alignment horizontal="left" vertical="top" wrapText="1" indent="1"/>
    </xf>
    <xf numFmtId="176" fontId="8" fillId="0" borderId="12" xfId="0" applyNumberFormat="1" applyFont="1" applyBorder="1" applyAlignment="1">
      <alignment vertical="top"/>
    </xf>
    <xf numFmtId="0" fontId="8" fillId="0" borderId="11" xfId="0" applyFont="1" applyBorder="1" applyAlignment="1">
      <alignment horizontal="left" vertical="top" wrapText="1" indent="2"/>
    </xf>
    <xf numFmtId="176" fontId="8" fillId="0" borderId="11" xfId="0" applyNumberFormat="1" applyFont="1" applyBorder="1" applyAlignment="1">
      <alignment vertical="top"/>
    </xf>
    <xf numFmtId="41" fontId="8" fillId="0" borderId="12" xfId="0" applyNumberFormat="1" applyFont="1" applyBorder="1" applyAlignment="1">
      <alignment horizontal="justify" vertical="top"/>
    </xf>
    <xf numFmtId="41" fontId="8" fillId="0" borderId="0" xfId="0" applyNumberFormat="1" applyFont="1" applyBorder="1" applyAlignment="1">
      <alignment horizontal="justify" vertical="top"/>
    </xf>
    <xf numFmtId="0" fontId="8" fillId="0" borderId="11" xfId="0" applyFont="1" applyBorder="1" applyAlignment="1">
      <alignment horizontal="left" vertical="top" wrapText="1" indent="3"/>
    </xf>
    <xf numFmtId="0" fontId="8" fillId="0" borderId="0" xfId="0" applyFont="1" applyBorder="1" applyAlignment="1">
      <alignment horizontal="justify" vertical="top"/>
    </xf>
    <xf numFmtId="183" fontId="5" fillId="0" borderId="0" xfId="0" applyNumberFormat="1" applyFont="1" applyFill="1" applyAlignment="1">
      <alignment vertical="top"/>
    </xf>
    <xf numFmtId="179" fontId="5" fillId="0" borderId="0" xfId="0" applyNumberFormat="1" applyFont="1" applyFill="1" applyBorder="1" applyAlignment="1">
      <alignment vertical="top"/>
    </xf>
    <xf numFmtId="49" fontId="8" fillId="0" borderId="11" xfId="0" applyNumberFormat="1" applyFont="1" applyBorder="1" applyAlignment="1">
      <alignment horizontal="center" vertical="top"/>
    </xf>
    <xf numFmtId="49" fontId="8" fillId="0" borderId="12" xfId="0" applyNumberFormat="1" applyFont="1" applyBorder="1" applyAlignment="1">
      <alignment horizontal="justify" vertical="top"/>
    </xf>
    <xf numFmtId="49" fontId="8" fillId="0" borderId="0" xfId="0" applyNumberFormat="1" applyFont="1" applyBorder="1" applyAlignment="1">
      <alignment horizontal="justify" vertical="top"/>
    </xf>
    <xf numFmtId="0" fontId="8" fillId="0" borderId="11" xfId="0" applyFont="1" applyBorder="1" applyAlignment="1">
      <alignment horizontal="left" vertical="top" wrapText="1" indent="4"/>
    </xf>
    <xf numFmtId="0" fontId="8" fillId="0" borderId="9" xfId="0" applyFont="1" applyBorder="1" applyAlignment="1">
      <alignment horizontal="justify" vertical="top"/>
    </xf>
    <xf numFmtId="49" fontId="8" fillId="5" borderId="10" xfId="0" applyNumberFormat="1" applyFont="1" applyFill="1" applyBorder="1" applyAlignment="1">
      <alignment horizontal="center" vertical="top"/>
    </xf>
    <xf numFmtId="49" fontId="8" fillId="5" borderId="11" xfId="0" applyNumberFormat="1" applyFont="1" applyFill="1" applyBorder="1" applyAlignment="1">
      <alignment horizontal="center" vertical="top"/>
    </xf>
    <xf numFmtId="0" fontId="8" fillId="5" borderId="12" xfId="16" applyNumberFormat="1" applyFont="1" applyFill="1" applyBorder="1" applyAlignment="1">
      <alignment horizontal="left" vertical="top" wrapText="1"/>
    </xf>
    <xf numFmtId="41" fontId="8" fillId="5" borderId="11" xfId="0" applyNumberFormat="1" applyFont="1" applyFill="1" applyBorder="1" applyAlignment="1">
      <alignment vertical="top"/>
    </xf>
    <xf numFmtId="49" fontId="8" fillId="5" borderId="12" xfId="0" applyNumberFormat="1" applyFont="1" applyFill="1" applyBorder="1" applyAlignment="1">
      <alignment horizontal="right" vertical="top"/>
    </xf>
    <xf numFmtId="0" fontId="8" fillId="5" borderId="0" xfId="0" applyNumberFormat="1" applyFont="1" applyFill="1" applyBorder="1" applyAlignment="1">
      <alignment horizontal="justify" vertical="top" wrapText="1"/>
    </xf>
    <xf numFmtId="49" fontId="8" fillId="0" borderId="13" xfId="0" applyNumberFormat="1" applyFont="1" applyBorder="1" applyAlignment="1">
      <alignment horizontal="center" vertical="top"/>
    </xf>
    <xf numFmtId="49" fontId="8" fillId="0" borderId="6" xfId="0" applyNumberFormat="1" applyFont="1" applyBorder="1" applyAlignment="1">
      <alignment horizontal="center" vertical="top"/>
    </xf>
    <xf numFmtId="0" fontId="8" fillId="0" borderId="7" xfId="16" applyNumberFormat="1" applyFont="1" applyBorder="1" applyAlignment="1">
      <alignment horizontal="left" vertical="top" wrapText="1" indent="1"/>
    </xf>
    <xf numFmtId="49" fontId="8" fillId="0" borderId="14" xfId="0" applyNumberFormat="1" applyFont="1" applyBorder="1" applyAlignment="1">
      <alignment horizontal="right" vertical="top" wrapText="1"/>
    </xf>
    <xf numFmtId="0" fontId="8" fillId="0" borderId="14" xfId="0" applyNumberFormat="1" applyFont="1" applyBorder="1" applyAlignment="1">
      <alignment horizontal="left" vertical="top" wrapText="1"/>
    </xf>
    <xf numFmtId="49" fontId="8" fillId="0" borderId="10" xfId="0" applyNumberFormat="1" applyFont="1" applyBorder="1" applyAlignment="1">
      <alignment horizontal="center" vertical="top"/>
    </xf>
    <xf numFmtId="49" fontId="8" fillId="0" borderId="11" xfId="0" applyNumberFormat="1" applyFont="1" applyBorder="1" applyAlignment="1">
      <alignment horizontal="center" vertical="top"/>
    </xf>
    <xf numFmtId="0" fontId="8" fillId="0" borderId="11" xfId="16" applyNumberFormat="1" applyFont="1" applyBorder="1" applyAlignment="1">
      <alignment horizontal="left" vertical="top" wrapText="1" indent="4"/>
    </xf>
    <xf numFmtId="41" fontId="8" fillId="0" borderId="11" xfId="0" applyNumberFormat="1" applyFont="1" applyBorder="1" applyAlignment="1">
      <alignment horizontal="center" vertical="top"/>
    </xf>
    <xf numFmtId="176" fontId="8" fillId="0" borderId="0" xfId="0" applyNumberFormat="1" applyFont="1" applyBorder="1" applyAlignment="1">
      <alignment horizontal="justify" vertical="top" wrapText="1"/>
    </xf>
    <xf numFmtId="49" fontId="8" fillId="0" borderId="0" xfId="0" applyNumberFormat="1" applyFont="1" applyBorder="1" applyAlignment="1">
      <alignment horizontal="justify" vertical="top" wrapText="1"/>
    </xf>
    <xf numFmtId="41" fontId="8" fillId="0" borderId="0" xfId="0" applyNumberFormat="1" applyFont="1" applyAlignment="1">
      <alignment vertical="top" wrapText="1"/>
    </xf>
    <xf numFmtId="0" fontId="8" fillId="0" borderId="11" xfId="16" applyNumberFormat="1" applyFont="1" applyBorder="1" applyAlignment="1">
      <alignment horizontal="left" vertical="top" wrapText="1" indent="4"/>
    </xf>
    <xf numFmtId="0" fontId="8" fillId="0" borderId="11" xfId="0" applyNumberFormat="1" applyFont="1" applyBorder="1" applyAlignment="1">
      <alignment horizontal="left" vertical="top" wrapText="1" indent="2"/>
    </xf>
    <xf numFmtId="0" fontId="8" fillId="0" borderId="7" xfId="16" applyNumberFormat="1" applyFont="1" applyBorder="1" applyAlignment="1">
      <alignment horizontal="left" vertical="top" wrapText="1" indent="3"/>
    </xf>
    <xf numFmtId="41" fontId="8" fillId="0" borderId="14" xfId="0" applyNumberFormat="1" applyFont="1" applyBorder="1" applyAlignment="1">
      <alignment vertical="top"/>
    </xf>
    <xf numFmtId="0" fontId="8" fillId="0" borderId="14" xfId="0" applyNumberFormat="1" applyFont="1" applyBorder="1" applyAlignment="1">
      <alignment vertical="top" wrapText="1"/>
    </xf>
    <xf numFmtId="0" fontId="8" fillId="0" borderId="11" xfId="0" applyNumberFormat="1" applyFont="1" applyBorder="1" applyAlignment="1">
      <alignment horizontal="left" vertical="top" wrapText="1" indent="4"/>
    </xf>
    <xf numFmtId="49" fontId="8" fillId="0" borderId="5" xfId="0" applyNumberFormat="1" applyFont="1" applyBorder="1" applyAlignment="1">
      <alignment horizontal="justify" vertical="top" wrapText="1"/>
    </xf>
    <xf numFmtId="49" fontId="8" fillId="0" borderId="9" xfId="0" applyNumberFormat="1" applyFont="1" applyBorder="1" applyAlignment="1">
      <alignment horizontal="justify" vertical="top" wrapText="1"/>
    </xf>
    <xf numFmtId="49" fontId="8" fillId="0" borderId="12" xfId="0" applyNumberFormat="1" applyFont="1" applyBorder="1" applyAlignment="1">
      <alignment vertical="top" wrapText="1"/>
    </xf>
    <xf numFmtId="49" fontId="8" fillId="0" borderId="0" xfId="0" applyNumberFormat="1" applyFont="1" applyBorder="1" applyAlignment="1">
      <alignment vertical="top" wrapText="1"/>
    </xf>
    <xf numFmtId="0" fontId="8" fillId="0" borderId="11" xfId="0" applyNumberFormat="1" applyFont="1" applyBorder="1" applyAlignment="1">
      <alignment horizontal="left" vertical="top" wrapText="1" indent="1"/>
    </xf>
    <xf numFmtId="41" fontId="8" fillId="0" borderId="11" xfId="0" applyNumberFormat="1" applyFont="1" applyBorder="1" applyAlignment="1">
      <alignment horizontal="right" vertical="top"/>
    </xf>
    <xf numFmtId="41" fontId="8" fillId="0" borderId="0" xfId="0" applyNumberFormat="1" applyFont="1" applyAlignment="1">
      <alignment horizontal="justify" vertical="top"/>
    </xf>
    <xf numFmtId="0" fontId="8" fillId="0" borderId="11" xfId="0" applyNumberFormat="1" applyFont="1" applyBorder="1" applyAlignment="1">
      <alignment horizontal="left" vertical="top" wrapText="1" indent="3"/>
    </xf>
    <xf numFmtId="49" fontId="8" fillId="0" borderId="12" xfId="0" applyNumberFormat="1" applyFont="1" applyBorder="1" applyAlignment="1">
      <alignment horizontal="justify" vertical="top" wrapText="1"/>
    </xf>
    <xf numFmtId="49" fontId="8" fillId="0" borderId="0" xfId="0" applyNumberFormat="1" applyFont="1" applyBorder="1" applyAlignment="1">
      <alignment horizontal="justify" vertical="top" wrapText="1"/>
    </xf>
    <xf numFmtId="41" fontId="8" fillId="0" borderId="14" xfId="0" applyNumberFormat="1" applyFont="1" applyBorder="1" applyAlignment="1">
      <alignment horizontal="justify" vertical="top"/>
    </xf>
    <xf numFmtId="41" fontId="8" fillId="0" borderId="14" xfId="0" applyNumberFormat="1" applyFont="1" applyBorder="1" applyAlignment="1">
      <alignment vertical="top" wrapText="1"/>
    </xf>
    <xf numFmtId="49" fontId="8" fillId="3" borderId="11" xfId="16" applyNumberFormat="1" applyFont="1" applyFill="1" applyBorder="1" applyAlignment="1">
      <alignment horizontal="left" vertical="top" wrapText="1"/>
    </xf>
    <xf numFmtId="49" fontId="8" fillId="3" borderId="0" xfId="0" applyNumberFormat="1" applyFont="1" applyFill="1" applyBorder="1" applyAlignment="1">
      <alignment horizontal="justify" vertical="top" wrapText="1"/>
    </xf>
    <xf numFmtId="0" fontId="8" fillId="3" borderId="0" xfId="0" applyNumberFormat="1" applyFont="1" applyFill="1" applyBorder="1" applyAlignment="1">
      <alignment horizontal="justify" vertical="top" wrapText="1"/>
    </xf>
    <xf numFmtId="0" fontId="8" fillId="0" borderId="10" xfId="0" applyNumberFormat="1" applyFont="1" applyFill="1" applyBorder="1" applyAlignment="1">
      <alignment horizontal="center" vertical="top"/>
    </xf>
    <xf numFmtId="0" fontId="8" fillId="0" borderId="11" xfId="0" applyNumberFormat="1" applyFont="1" applyFill="1" applyBorder="1" applyAlignment="1">
      <alignment horizontal="center" vertical="top"/>
    </xf>
    <xf numFmtId="49" fontId="8" fillId="0" borderId="11" xfId="0" applyNumberFormat="1" applyFont="1" applyBorder="1" applyAlignment="1">
      <alignment horizontal="left" vertical="top" indent="1"/>
    </xf>
    <xf numFmtId="0" fontId="8" fillId="0" borderId="0" xfId="0" applyNumberFormat="1" applyFont="1" applyBorder="1" applyAlignment="1">
      <alignment horizontal="justify" vertical="top"/>
    </xf>
    <xf numFmtId="49" fontId="8" fillId="0" borderId="11" xfId="0" applyNumberFormat="1" applyFont="1" applyBorder="1" applyAlignment="1">
      <alignment horizontal="left" vertical="top" indent="2"/>
    </xf>
    <xf numFmtId="0" fontId="8" fillId="0" borderId="13" xfId="0" applyNumberFormat="1" applyFont="1" applyBorder="1" applyAlignment="1">
      <alignment horizontal="center" vertical="top"/>
    </xf>
    <xf numFmtId="49" fontId="8" fillId="0" borderId="6" xfId="16" applyNumberFormat="1" applyFont="1" applyBorder="1" applyAlignment="1">
      <alignment horizontal="left" vertical="top" wrapText="1" indent="3"/>
    </xf>
    <xf numFmtId="0" fontId="8" fillId="0" borderId="14" xfId="0" applyNumberFormat="1" applyFont="1" applyBorder="1" applyAlignment="1">
      <alignment horizontal="justify" vertical="top" wrapText="1"/>
    </xf>
    <xf numFmtId="0" fontId="8" fillId="0" borderId="14" xfId="0" applyFont="1" applyBorder="1" applyAlignment="1">
      <alignment horizontal="justify" vertical="top" wrapText="1"/>
    </xf>
    <xf numFmtId="49" fontId="8" fillId="0" borderId="11" xfId="16" applyNumberFormat="1" applyFont="1" applyBorder="1" applyAlignment="1">
      <alignment horizontal="left" vertical="top" wrapText="1" indent="3"/>
    </xf>
    <xf numFmtId="0" fontId="8" fillId="0" borderId="5" xfId="0" applyNumberFormat="1" applyFont="1" applyBorder="1" applyAlignment="1">
      <alignment horizontal="justify" vertical="top" wrapText="1"/>
    </xf>
    <xf numFmtId="0" fontId="8" fillId="0" borderId="9" xfId="0" applyFont="1" applyBorder="1" applyAlignment="1">
      <alignment horizontal="justify" vertical="top" wrapText="1"/>
    </xf>
    <xf numFmtId="49" fontId="8" fillId="0" borderId="11" xfId="16" applyNumberFormat="1" applyFont="1" applyBorder="1" applyAlignment="1">
      <alignment horizontal="left" vertical="top" wrapText="1" indent="1"/>
    </xf>
    <xf numFmtId="49" fontId="8" fillId="0" borderId="11" xfId="16" applyNumberFormat="1" applyFont="1" applyBorder="1" applyAlignment="1">
      <alignment horizontal="left" vertical="top" wrapText="1" indent="4"/>
    </xf>
    <xf numFmtId="0" fontId="8" fillId="0" borderId="0" xfId="0" applyNumberFormat="1" applyFont="1" applyBorder="1" applyAlignment="1">
      <alignment horizontal="justify" vertical="top" wrapText="1"/>
    </xf>
    <xf numFmtId="0" fontId="8" fillId="0" borderId="0" xfId="0" applyFont="1" applyBorder="1" applyAlignment="1">
      <alignment horizontal="justify" vertical="top" wrapText="1"/>
    </xf>
    <xf numFmtId="0" fontId="8" fillId="0" borderId="0" xfId="0" applyNumberFormat="1" applyFont="1" applyFill="1" applyBorder="1" applyAlignment="1">
      <alignment horizontal="justify" vertical="top" wrapText="1"/>
    </xf>
    <xf numFmtId="0" fontId="8" fillId="0" borderId="6" xfId="0" applyFont="1" applyBorder="1" applyAlignment="1">
      <alignment horizontal="left" vertical="top" wrapText="1" indent="1"/>
    </xf>
    <xf numFmtId="41" fontId="11" fillId="6" borderId="11" xfId="0" applyNumberFormat="1" applyFont="1" applyFill="1" applyBorder="1" applyAlignment="1">
      <alignment vertical="top"/>
    </xf>
    <xf numFmtId="0" fontId="8" fillId="0" borderId="0" xfId="0" applyFont="1" applyBorder="1" applyAlignment="1">
      <alignment horizontal="justify" vertical="top"/>
    </xf>
    <xf numFmtId="0" fontId="8" fillId="0" borderId="6" xfId="0" applyNumberFormat="1" applyFont="1" applyBorder="1" applyAlignment="1">
      <alignment horizontal="left" vertical="top" wrapText="1" indent="2"/>
    </xf>
    <xf numFmtId="41" fontId="8" fillId="0" borderId="6" xfId="0" applyNumberFormat="1" applyFont="1" applyBorder="1" applyAlignment="1">
      <alignment horizontal="right" vertical="top"/>
    </xf>
    <xf numFmtId="49" fontId="8" fillId="0" borderId="14" xfId="0" applyNumberFormat="1" applyFont="1" applyBorder="1" applyAlignment="1">
      <alignment horizontal="justify" vertical="top" wrapText="1"/>
    </xf>
    <xf numFmtId="49" fontId="8" fillId="0" borderId="14" xfId="0" applyNumberFormat="1" applyFont="1" applyBorder="1" applyAlignment="1">
      <alignment horizontal="justify" vertical="top"/>
    </xf>
    <xf numFmtId="41" fontId="8" fillId="0" borderId="8" xfId="0" applyNumberFormat="1" applyFont="1" applyFill="1" applyBorder="1" applyAlignment="1">
      <alignment horizontal="center" vertical="top"/>
    </xf>
    <xf numFmtId="41" fontId="8" fillId="0" borderId="4" xfId="0" applyNumberFormat="1" applyFont="1" applyFill="1" applyBorder="1" applyAlignment="1">
      <alignment horizontal="center" vertical="top"/>
    </xf>
    <xf numFmtId="0" fontId="8" fillId="0" borderId="4" xfId="0" applyNumberFormat="1" applyFont="1" applyBorder="1" applyAlignment="1">
      <alignment horizontal="center" vertical="top"/>
    </xf>
    <xf numFmtId="0" fontId="8" fillId="0" borderId="4" xfId="16" applyNumberFormat="1" applyFont="1" applyBorder="1" applyAlignment="1">
      <alignment horizontal="left" vertical="top" wrapText="1" indent="3"/>
    </xf>
    <xf numFmtId="41" fontId="8" fillId="0" borderId="4" xfId="0" applyNumberFormat="1" applyFont="1" applyFill="1" applyBorder="1" applyAlignment="1">
      <alignment vertical="top"/>
    </xf>
    <xf numFmtId="49" fontId="8" fillId="0" borderId="9" xfId="0" applyNumberFormat="1" applyFont="1" applyFill="1" applyBorder="1" applyAlignment="1">
      <alignment horizontal="right" vertical="top"/>
    </xf>
    <xf numFmtId="41" fontId="8" fillId="0" borderId="9" xfId="0" applyNumberFormat="1" applyFont="1" applyBorder="1" applyAlignment="1">
      <alignment vertical="top"/>
    </xf>
    <xf numFmtId="41" fontId="8" fillId="0" borderId="10" xfId="0" applyNumberFormat="1" applyFont="1" applyFill="1" applyBorder="1" applyAlignment="1">
      <alignment horizontal="center" vertical="top"/>
    </xf>
    <xf numFmtId="41" fontId="8" fillId="0" borderId="11" xfId="0" applyNumberFormat="1" applyFont="1" applyFill="1" applyBorder="1" applyAlignment="1">
      <alignment horizontal="center" vertical="top"/>
    </xf>
    <xf numFmtId="41" fontId="8" fillId="0" borderId="11" xfId="0" applyNumberFormat="1" applyFont="1" applyFill="1" applyBorder="1" applyAlignment="1">
      <alignment vertical="top"/>
    </xf>
    <xf numFmtId="49" fontId="8" fillId="0" borderId="12" xfId="0" applyNumberFormat="1" applyFont="1" applyFill="1" applyBorder="1" applyAlignment="1">
      <alignment horizontal="justify" vertical="top" wrapText="1"/>
    </xf>
    <xf numFmtId="49" fontId="8" fillId="0" borderId="0" xfId="0" applyNumberFormat="1" applyFont="1" applyFill="1" applyBorder="1" applyAlignment="1">
      <alignment horizontal="justify" vertical="top" wrapText="1"/>
    </xf>
    <xf numFmtId="178" fontId="8" fillId="0" borderId="11" xfId="0" applyNumberFormat="1" applyFont="1" applyBorder="1" applyAlignment="1">
      <alignment horizontal="left" vertical="top" wrapText="1" indent="3"/>
    </xf>
    <xf numFmtId="178" fontId="5" fillId="0" borderId="0" xfId="0" applyNumberFormat="1" applyFont="1" applyFill="1" applyBorder="1" applyAlignment="1">
      <alignment vertical="top"/>
    </xf>
    <xf numFmtId="183" fontId="5" fillId="0" borderId="0" xfId="0" applyNumberFormat="1" applyFont="1" applyFill="1" applyBorder="1" applyAlignment="1">
      <alignment vertical="top"/>
    </xf>
    <xf numFmtId="178" fontId="8" fillId="0" borderId="11" xfId="0" applyNumberFormat="1" applyFont="1" applyBorder="1" applyAlignment="1">
      <alignment horizontal="left" vertical="top" wrapText="1" indent="4"/>
    </xf>
    <xf numFmtId="179" fontId="5" fillId="0" borderId="6" xfId="0" applyNumberFormat="1" applyFont="1" applyFill="1" applyBorder="1" applyAlignment="1">
      <alignment vertical="top"/>
    </xf>
    <xf numFmtId="178" fontId="5" fillId="0" borderId="6" xfId="0" applyNumberFormat="1" applyFont="1" applyFill="1" applyBorder="1" applyAlignment="1">
      <alignment vertical="top"/>
    </xf>
    <xf numFmtId="0" fontId="8" fillId="0" borderId="14" xfId="0" applyNumberFormat="1" applyFont="1" applyBorder="1" applyAlignment="1">
      <alignment horizontal="justify" vertical="top" wrapText="1"/>
    </xf>
    <xf numFmtId="179" fontId="5" fillId="0" borderId="11" xfId="0" applyNumberFormat="1" applyFont="1" applyFill="1" applyBorder="1" applyAlignment="1">
      <alignment vertical="top"/>
    </xf>
    <xf numFmtId="178" fontId="5" fillId="0" borderId="11" xfId="0" applyNumberFormat="1" applyFont="1" applyFill="1" applyBorder="1" applyAlignment="1">
      <alignment vertical="top"/>
    </xf>
    <xf numFmtId="0" fontId="8" fillId="0" borderId="0" xfId="0" applyFont="1" applyBorder="1" applyAlignment="1">
      <alignment vertical="top" wrapText="1"/>
    </xf>
    <xf numFmtId="0" fontId="8" fillId="0" borderId="14" xfId="0" applyNumberFormat="1" applyFont="1" applyFill="1" applyBorder="1" applyAlignment="1">
      <alignment horizontal="justify" vertical="top" wrapText="1"/>
    </xf>
    <xf numFmtId="41" fontId="8" fillId="0" borderId="8" xfId="0" applyNumberFormat="1" applyFont="1" applyBorder="1" applyAlignment="1">
      <alignment horizontal="center" vertical="top"/>
    </xf>
    <xf numFmtId="41" fontId="8" fillId="0" borderId="4" xfId="0" applyNumberFormat="1" applyFont="1" applyBorder="1" applyAlignment="1">
      <alignment horizontal="center" vertical="top"/>
    </xf>
    <xf numFmtId="179" fontId="5" fillId="0" borderId="4" xfId="0" applyNumberFormat="1" applyFont="1" applyFill="1" applyBorder="1" applyAlignment="1">
      <alignment vertical="top"/>
    </xf>
    <xf numFmtId="178" fontId="5" fillId="0" borderId="4" xfId="0" applyNumberFormat="1" applyFont="1" applyFill="1" applyBorder="1" applyAlignment="1">
      <alignment vertical="top"/>
    </xf>
    <xf numFmtId="0" fontId="8" fillId="0" borderId="9" xfId="0" applyNumberFormat="1" applyFont="1" applyFill="1" applyBorder="1" applyAlignment="1">
      <alignment horizontal="justify" vertical="top" wrapText="1"/>
    </xf>
    <xf numFmtId="178" fontId="8" fillId="0" borderId="6" xfId="0" applyNumberFormat="1" applyFont="1" applyBorder="1" applyAlignment="1">
      <alignment horizontal="left" vertical="top" wrapText="1" indent="4"/>
    </xf>
    <xf numFmtId="176" fontId="8" fillId="0" borderId="6" xfId="0" applyNumberFormat="1" applyFont="1" applyBorder="1" applyAlignment="1">
      <alignment vertical="top"/>
    </xf>
    <xf numFmtId="0" fontId="8" fillId="0" borderId="14" xfId="0" applyFont="1" applyBorder="1" applyAlignment="1">
      <alignment vertical="top" wrapText="1"/>
    </xf>
    <xf numFmtId="0" fontId="8" fillId="0" borderId="8" xfId="0" applyNumberFormat="1" applyFont="1" applyBorder="1" applyAlignment="1">
      <alignment horizontal="center" vertical="top"/>
    </xf>
    <xf numFmtId="178" fontId="8" fillId="0" borderId="4" xfId="0" applyNumberFormat="1" applyFont="1" applyBorder="1" applyAlignment="1">
      <alignment horizontal="left" vertical="top" wrapText="1" indent="4"/>
    </xf>
    <xf numFmtId="176" fontId="8" fillId="0" borderId="4" xfId="0" applyNumberFormat="1" applyFont="1" applyBorder="1" applyAlignment="1">
      <alignment vertical="top"/>
    </xf>
    <xf numFmtId="0" fontId="8" fillId="0" borderId="9" xfId="0" applyNumberFormat="1" applyFont="1" applyBorder="1" applyAlignment="1">
      <alignment horizontal="justify" vertical="top" wrapText="1"/>
    </xf>
    <xf numFmtId="0" fontId="8" fillId="6" borderId="0" xfId="0" applyNumberFormat="1" applyFont="1" applyFill="1" applyBorder="1" applyAlignment="1">
      <alignment horizontal="justify" vertical="top" wrapText="1"/>
    </xf>
    <xf numFmtId="0" fontId="9" fillId="0" borderId="10" xfId="0" applyFont="1" applyFill="1" applyBorder="1" applyAlignment="1">
      <alignment vertical="top"/>
    </xf>
    <xf numFmtId="179" fontId="9" fillId="0" borderId="11" xfId="0" applyNumberFormat="1" applyFont="1" applyFill="1" applyBorder="1" applyAlignment="1">
      <alignment vertical="top"/>
    </xf>
    <xf numFmtId="179" fontId="8" fillId="0" borderId="11" xfId="0" applyNumberFormat="1" applyFont="1" applyFill="1" applyBorder="1" applyAlignment="1">
      <alignment horizontal="left" vertical="top" indent="4"/>
    </xf>
    <xf numFmtId="41" fontId="8" fillId="0" borderId="13" xfId="0" applyNumberFormat="1" applyFont="1" applyFill="1" applyBorder="1" applyAlignment="1">
      <alignment horizontal="center" vertical="top"/>
    </xf>
    <xf numFmtId="41" fontId="8" fillId="0" borderId="6" xfId="0" applyNumberFormat="1" applyFont="1" applyFill="1" applyBorder="1" applyAlignment="1">
      <alignment horizontal="center" vertical="top"/>
    </xf>
    <xf numFmtId="190" fontId="8" fillId="0" borderId="6" xfId="16" applyNumberFormat="1" applyFont="1" applyBorder="1" applyAlignment="1">
      <alignment vertical="top" wrapText="1"/>
    </xf>
    <xf numFmtId="41" fontId="8" fillId="0" borderId="6" xfId="0" applyNumberFormat="1" applyFont="1" applyFill="1" applyBorder="1" applyAlignment="1">
      <alignment vertical="top"/>
    </xf>
    <xf numFmtId="0" fontId="8" fillId="0" borderId="14" xfId="0" applyNumberFormat="1" applyFont="1" applyBorder="1" applyAlignment="1" quotePrefix="1">
      <alignment horizontal="justify" vertical="top" wrapText="1"/>
    </xf>
    <xf numFmtId="190" fontId="8" fillId="0" borderId="11" xfId="16" applyNumberFormat="1" applyFont="1" applyBorder="1" applyAlignment="1">
      <alignment vertical="top" wrapText="1"/>
    </xf>
    <xf numFmtId="0" fontId="8" fillId="0" borderId="0" xfId="0" applyNumberFormat="1" applyFont="1" applyBorder="1" applyAlignment="1" quotePrefix="1">
      <alignment horizontal="center" vertical="top"/>
    </xf>
    <xf numFmtId="0" fontId="8" fillId="6" borderId="0" xfId="0" applyNumberFormat="1" applyFont="1" applyFill="1" applyBorder="1" applyAlignment="1">
      <alignment vertical="top" wrapText="1"/>
    </xf>
    <xf numFmtId="0" fontId="8" fillId="0" borderId="0" xfId="0" applyFont="1" applyBorder="1" applyAlignment="1">
      <alignment vertical="top" wrapText="1"/>
    </xf>
    <xf numFmtId="0" fontId="8" fillId="6" borderId="14" xfId="0" applyNumberFormat="1" applyFont="1" applyFill="1" applyBorder="1" applyAlignment="1">
      <alignment horizontal="justify" vertical="top" wrapText="1"/>
    </xf>
    <xf numFmtId="0" fontId="8" fillId="0" borderId="11" xfId="0" applyNumberFormat="1" applyFont="1" applyBorder="1" applyAlignment="1" quotePrefix="1">
      <alignment horizontal="center" vertical="top"/>
    </xf>
    <xf numFmtId="178" fontId="11" fillId="6" borderId="0" xfId="0" applyNumberFormat="1" applyFont="1" applyFill="1" applyBorder="1" applyAlignment="1">
      <alignment horizontal="justify" vertical="top"/>
    </xf>
    <xf numFmtId="179" fontId="8" fillId="0" borderId="0" xfId="0" applyNumberFormat="1" applyFont="1" applyFill="1" applyBorder="1" applyAlignment="1">
      <alignment vertical="top"/>
    </xf>
    <xf numFmtId="190" fontId="8" fillId="0" borderId="11" xfId="16" applyNumberFormat="1" applyFont="1" applyFill="1" applyBorder="1" applyAlignment="1">
      <alignment horizontal="left" vertical="top" wrapText="1"/>
    </xf>
    <xf numFmtId="190" fontId="8" fillId="0" borderId="6" xfId="16" applyNumberFormat="1" applyFont="1" applyFill="1" applyBorder="1" applyAlignment="1">
      <alignment horizontal="left" vertical="top" wrapText="1"/>
    </xf>
    <xf numFmtId="49" fontId="8" fillId="0" borderId="14" xfId="0" applyNumberFormat="1" applyFont="1" applyFill="1" applyBorder="1" applyAlignment="1">
      <alignment horizontal="right" vertical="top"/>
    </xf>
    <xf numFmtId="0" fontId="8" fillId="0" borderId="14" xfId="0" applyFont="1" applyBorder="1" applyAlignment="1">
      <alignment horizontal="justify" vertical="top" wrapText="1"/>
    </xf>
    <xf numFmtId="49" fontId="8" fillId="0" borderId="0" xfId="0" applyNumberFormat="1" applyFont="1" applyFill="1" applyBorder="1" applyAlignment="1">
      <alignment horizontal="justify" vertical="top"/>
    </xf>
    <xf numFmtId="0" fontId="8" fillId="0" borderId="11" xfId="16" applyNumberFormat="1" applyFont="1" applyBorder="1" applyAlignment="1">
      <alignment horizontal="left" vertical="top" wrapText="1"/>
    </xf>
    <xf numFmtId="0" fontId="8" fillId="0" borderId="11" xfId="16" applyNumberFormat="1" applyFont="1" applyBorder="1" applyAlignment="1">
      <alignment horizontal="left" vertical="top" wrapText="1" indent="1"/>
    </xf>
    <xf numFmtId="41" fontId="8" fillId="0" borderId="11" xfId="0" applyNumberFormat="1" applyFont="1" applyFill="1" applyBorder="1" applyAlignment="1">
      <alignment vertical="center"/>
    </xf>
    <xf numFmtId="178" fontId="5" fillId="0" borderId="0" xfId="0" applyNumberFormat="1" applyFont="1" applyFill="1" applyBorder="1" applyAlignment="1">
      <alignment/>
    </xf>
    <xf numFmtId="183" fontId="5" fillId="0" borderId="0" xfId="0" applyNumberFormat="1" applyFont="1" applyFill="1" applyBorder="1" applyAlignment="1">
      <alignment/>
    </xf>
    <xf numFmtId="0" fontId="8" fillId="0" borderId="11" xfId="16" applyNumberFormat="1" applyFont="1" applyBorder="1" applyAlignment="1">
      <alignment horizontal="left" vertical="top" wrapText="1" indent="2"/>
    </xf>
    <xf numFmtId="49" fontId="5" fillId="0" borderId="0" xfId="0" applyNumberFormat="1" applyFont="1" applyFill="1" applyBorder="1" applyAlignment="1">
      <alignment horizontal="right" vertical="top"/>
    </xf>
    <xf numFmtId="178" fontId="5" fillId="0" borderId="0" xfId="0" applyNumberFormat="1" applyFont="1" applyFill="1" applyBorder="1" applyAlignment="1">
      <alignment horizontal="justify" vertical="top"/>
    </xf>
    <xf numFmtId="0" fontId="9" fillId="0" borderId="13" xfId="0" applyNumberFormat="1" applyFont="1" applyFill="1" applyBorder="1" applyAlignment="1">
      <alignment horizontal="center" vertical="top"/>
    </xf>
    <xf numFmtId="0" fontId="8" fillId="0" borderId="6" xfId="0" applyNumberFormat="1" applyFont="1" applyBorder="1" applyAlignment="1" quotePrefix="1">
      <alignment horizontal="center" vertical="top"/>
    </xf>
    <xf numFmtId="0" fontId="8" fillId="0" borderId="6" xfId="16" applyNumberFormat="1" applyFont="1" applyBorder="1" applyAlignment="1">
      <alignment horizontal="left" vertical="top" wrapText="1" indent="3"/>
    </xf>
    <xf numFmtId="49" fontId="5" fillId="0" borderId="14" xfId="0" applyNumberFormat="1" applyFont="1" applyFill="1" applyBorder="1" applyAlignment="1">
      <alignment horizontal="right" vertical="top"/>
    </xf>
    <xf numFmtId="178" fontId="5" fillId="0" borderId="14" xfId="0" applyNumberFormat="1" applyFont="1" applyFill="1" applyBorder="1" applyAlignment="1">
      <alignment horizontal="justify" vertical="top"/>
    </xf>
    <xf numFmtId="0" fontId="9" fillId="0" borderId="8" xfId="0" applyNumberFormat="1" applyFont="1" applyFill="1" applyBorder="1" applyAlignment="1">
      <alignment horizontal="center" vertical="top"/>
    </xf>
    <xf numFmtId="0" fontId="8" fillId="0" borderId="4" xfId="0" applyNumberFormat="1" applyFont="1" applyBorder="1" applyAlignment="1" quotePrefix="1">
      <alignment horizontal="center" vertical="top"/>
    </xf>
    <xf numFmtId="0" fontId="8" fillId="0" borderId="4" xfId="16" applyNumberFormat="1" applyFont="1" applyBorder="1" applyAlignment="1">
      <alignment horizontal="left" vertical="top" wrapText="1" indent="4"/>
    </xf>
    <xf numFmtId="41" fontId="8" fillId="0" borderId="4" xfId="0" applyNumberFormat="1" applyFont="1" applyBorder="1" applyAlignment="1">
      <alignment vertical="top"/>
    </xf>
    <xf numFmtId="0" fontId="8" fillId="0" borderId="9" xfId="0" applyNumberFormat="1" applyFont="1" applyFill="1" applyBorder="1" applyAlignment="1">
      <alignment horizontal="justify" vertical="top" wrapText="1"/>
    </xf>
    <xf numFmtId="0" fontId="9" fillId="0" borderId="10" xfId="0" applyNumberFormat="1" applyFont="1" applyFill="1" applyBorder="1" applyAlignment="1">
      <alignment horizontal="center" vertical="top"/>
    </xf>
    <xf numFmtId="0" fontId="8" fillId="0" borderId="11" xfId="0" applyNumberFormat="1" applyFont="1" applyFill="1" applyBorder="1" applyAlignment="1">
      <alignment horizontal="justify" vertical="top" wrapText="1"/>
    </xf>
    <xf numFmtId="0" fontId="8" fillId="0" borderId="6" xfId="16" applyNumberFormat="1" applyFont="1" applyBorder="1" applyAlignment="1">
      <alignment horizontal="left" vertical="top" wrapText="1" indent="4"/>
    </xf>
    <xf numFmtId="0" fontId="8" fillId="0" borderId="6" xfId="0" applyNumberFormat="1" applyFont="1" applyFill="1" applyBorder="1" applyAlignment="1">
      <alignment horizontal="justify" vertical="top" wrapText="1"/>
    </xf>
    <xf numFmtId="0" fontId="8" fillId="0" borderId="7" xfId="0" applyNumberFormat="1" applyFont="1" applyFill="1" applyBorder="1" applyAlignment="1">
      <alignment horizontal="justify" vertical="top" wrapText="1"/>
    </xf>
    <xf numFmtId="0" fontId="12" fillId="0" borderId="0" xfId="0" applyFont="1" applyFill="1" applyBorder="1" applyAlignment="1">
      <alignment/>
    </xf>
    <xf numFmtId="179" fontId="12" fillId="0" borderId="0" xfId="0" applyNumberFormat="1" applyFont="1" applyFill="1" applyAlignment="1">
      <alignment/>
    </xf>
    <xf numFmtId="179" fontId="12" fillId="0" borderId="0" xfId="0" applyNumberFormat="1" applyFont="1" applyFill="1" applyAlignment="1">
      <alignment/>
    </xf>
    <xf numFmtId="179" fontId="5" fillId="0" borderId="0" xfId="0" applyNumberFormat="1" applyFont="1" applyFill="1" applyAlignment="1">
      <alignment/>
    </xf>
    <xf numFmtId="49" fontId="5" fillId="0" borderId="0" xfId="0" applyNumberFormat="1" applyFont="1" applyFill="1" applyAlignment="1">
      <alignment horizontal="right" vertical="top"/>
    </xf>
    <xf numFmtId="178" fontId="5" fillId="0" borderId="0" xfId="0" applyNumberFormat="1" applyFont="1" applyFill="1" applyAlignment="1">
      <alignment horizontal="justify"/>
    </xf>
    <xf numFmtId="0" fontId="12" fillId="0" borderId="0" xfId="0" applyFont="1" applyFill="1" applyAlignment="1">
      <alignment/>
    </xf>
    <xf numFmtId="0" fontId="5" fillId="0" borderId="0" xfId="0" applyFont="1" applyFill="1" applyAlignment="1">
      <alignment/>
    </xf>
    <xf numFmtId="179" fontId="5" fillId="0" borderId="0" xfId="0" applyNumberFormat="1" applyFont="1" applyFill="1" applyAlignment="1">
      <alignment/>
    </xf>
  </cellXfs>
  <cellStyles count="9">
    <cellStyle name="Normal" xfId="0"/>
    <cellStyle name="一般_特別預算案機關別表 0924"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774"/>
  <sheetViews>
    <sheetView tabSelected="1" view="pageBreakPreview" zoomScaleSheetLayoutView="100" workbookViewId="0" topLeftCell="A1">
      <selection activeCell="A1" sqref="A1:H1"/>
    </sheetView>
  </sheetViews>
  <sheetFormatPr defaultColWidth="9.00390625" defaultRowHeight="16.5"/>
  <cols>
    <col min="1" max="1" width="3.25390625" style="294" customWidth="1"/>
    <col min="2" max="2" width="3.25390625" style="295" customWidth="1"/>
    <col min="3" max="4" width="3.25390625" style="290" customWidth="1"/>
    <col min="5" max="5" width="20.625" style="290" customWidth="1"/>
    <col min="6" max="6" width="14.75390625" style="3" customWidth="1"/>
    <col min="7" max="7" width="3.00390625" style="291" customWidth="1"/>
    <col min="8" max="8" width="27.125" style="292" customWidth="1"/>
    <col min="9" max="9" width="8.875" style="3" hidden="1" customWidth="1"/>
    <col min="10" max="10" width="3.875" style="4" hidden="1" customWidth="1"/>
    <col min="11" max="13" width="8.875" style="4" hidden="1" customWidth="1"/>
    <col min="14" max="14" width="0.12890625" style="4" hidden="1" customWidth="1"/>
    <col min="15" max="15" width="15.375" style="5" customWidth="1"/>
    <col min="16" max="17" width="8.875" style="5" customWidth="1"/>
    <col min="18" max="18" width="26.875" style="5" customWidth="1"/>
    <col min="19" max="19" width="6.625" style="5" customWidth="1"/>
    <col min="20" max="37" width="8.875" style="5" hidden="1" customWidth="1"/>
    <col min="38" max="16384" width="8.875" style="5" customWidth="1"/>
  </cols>
  <sheetData>
    <row r="1" spans="1:8" ht="25.5" customHeight="1">
      <c r="A1" s="1" t="s">
        <v>20</v>
      </c>
      <c r="B1" s="1"/>
      <c r="C1" s="1"/>
      <c r="D1" s="1"/>
      <c r="E1" s="1"/>
      <c r="F1" s="1"/>
      <c r="G1" s="2"/>
      <c r="H1" s="2"/>
    </row>
    <row r="2" spans="1:14" s="8" customFormat="1" ht="24" customHeight="1">
      <c r="A2" s="1" t="s">
        <v>21</v>
      </c>
      <c r="B2" s="1"/>
      <c r="C2" s="1"/>
      <c r="D2" s="1"/>
      <c r="E2" s="1"/>
      <c r="F2" s="1"/>
      <c r="G2" s="2"/>
      <c r="H2" s="2"/>
      <c r="I2" s="6"/>
      <c r="J2" s="7"/>
      <c r="K2" s="7"/>
      <c r="L2" s="7"/>
      <c r="M2" s="7"/>
      <c r="N2" s="7"/>
    </row>
    <row r="3" spans="1:14" s="13" customFormat="1" ht="23.25" customHeight="1">
      <c r="A3" s="9" t="s">
        <v>22</v>
      </c>
      <c r="B3" s="9"/>
      <c r="C3" s="9"/>
      <c r="D3" s="9"/>
      <c r="E3" s="9"/>
      <c r="F3" s="9"/>
      <c r="G3" s="10"/>
      <c r="H3" s="10"/>
      <c r="I3" s="11"/>
      <c r="J3" s="12"/>
      <c r="K3" s="12"/>
      <c r="L3" s="12"/>
      <c r="M3" s="12"/>
      <c r="N3" s="12"/>
    </row>
    <row r="4" spans="1:14" s="18" customFormat="1" ht="18.75" customHeight="1">
      <c r="A4" s="14" t="s">
        <v>23</v>
      </c>
      <c r="B4" s="14"/>
      <c r="C4" s="14"/>
      <c r="D4" s="14"/>
      <c r="E4" s="14"/>
      <c r="F4" s="14"/>
      <c r="G4" s="15"/>
      <c r="H4" s="15"/>
      <c r="I4" s="16"/>
      <c r="J4" s="17"/>
      <c r="K4" s="17"/>
      <c r="L4" s="17"/>
      <c r="M4" s="17"/>
      <c r="N4" s="17"/>
    </row>
    <row r="5" spans="1:14" s="18" customFormat="1" ht="16.5" customHeight="1">
      <c r="A5" s="19" t="s">
        <v>0</v>
      </c>
      <c r="B5" s="20"/>
      <c r="C5" s="21"/>
      <c r="D5" s="21"/>
      <c r="E5" s="21"/>
      <c r="F5" s="16"/>
      <c r="G5" s="22"/>
      <c r="H5" s="23" t="s">
        <v>1</v>
      </c>
      <c r="I5" s="16"/>
      <c r="J5" s="17"/>
      <c r="K5" s="17"/>
      <c r="L5" s="17"/>
      <c r="M5" s="17"/>
      <c r="N5" s="17"/>
    </row>
    <row r="6" spans="1:14" s="18" customFormat="1" ht="22.5" customHeight="1">
      <c r="A6" s="24" t="s">
        <v>24</v>
      </c>
      <c r="B6" s="24"/>
      <c r="C6" s="24"/>
      <c r="D6" s="24"/>
      <c r="E6" s="25"/>
      <c r="F6" s="26" t="s">
        <v>25</v>
      </c>
      <c r="G6" s="27" t="s">
        <v>26</v>
      </c>
      <c r="H6" s="28"/>
      <c r="I6" s="29"/>
      <c r="J6" s="17"/>
      <c r="K6" s="17"/>
      <c r="L6" s="17"/>
      <c r="M6" s="17"/>
      <c r="N6" s="17"/>
    </row>
    <row r="7" spans="1:14" s="18" customFormat="1" ht="22.5" customHeight="1">
      <c r="A7" s="30" t="s">
        <v>2</v>
      </c>
      <c r="B7" s="31" t="s">
        <v>3</v>
      </c>
      <c r="C7" s="31" t="s">
        <v>4</v>
      </c>
      <c r="D7" s="31" t="s">
        <v>5</v>
      </c>
      <c r="E7" s="32" t="s">
        <v>27</v>
      </c>
      <c r="F7" s="26"/>
      <c r="G7" s="33"/>
      <c r="H7" s="34"/>
      <c r="I7" s="29"/>
      <c r="J7" s="17"/>
      <c r="K7" s="17"/>
      <c r="L7" s="17"/>
      <c r="M7" s="17"/>
      <c r="N7" s="17"/>
    </row>
    <row r="8" spans="1:8" s="41" customFormat="1" ht="27.75" customHeight="1">
      <c r="A8" s="35"/>
      <c r="B8" s="36"/>
      <c r="C8" s="36"/>
      <c r="D8" s="36"/>
      <c r="E8" s="37" t="s">
        <v>28</v>
      </c>
      <c r="F8" s="38">
        <f>F9+F32+F53+F64+F39</f>
        <v>100715100</v>
      </c>
      <c r="G8" s="39"/>
      <c r="H8" s="40"/>
    </row>
    <row r="9" spans="1:8" s="48" customFormat="1" ht="27.75" customHeight="1">
      <c r="A9" s="42">
        <v>1</v>
      </c>
      <c r="B9" s="43"/>
      <c r="C9" s="43"/>
      <c r="D9" s="43"/>
      <c r="E9" s="44" t="s">
        <v>29</v>
      </c>
      <c r="F9" s="45">
        <f>F14+F18+F28+F10</f>
        <v>9117000</v>
      </c>
      <c r="G9" s="46"/>
      <c r="H9" s="47"/>
    </row>
    <row r="10" spans="1:8" s="41" customFormat="1" ht="27.75" customHeight="1">
      <c r="A10" s="49"/>
      <c r="B10" s="50">
        <v>1</v>
      </c>
      <c r="C10" s="50"/>
      <c r="D10" s="50"/>
      <c r="E10" s="51" t="s">
        <v>30</v>
      </c>
      <c r="F10" s="52">
        <v>6012200</v>
      </c>
      <c r="G10" s="53"/>
      <c r="H10" s="54"/>
    </row>
    <row r="11" spans="1:9" s="48" customFormat="1" ht="27.75" customHeight="1">
      <c r="A11" s="55"/>
      <c r="B11" s="56"/>
      <c r="C11" s="57"/>
      <c r="D11" s="57"/>
      <c r="E11" s="58" t="s">
        <v>31</v>
      </c>
      <c r="F11" s="59">
        <v>6012200</v>
      </c>
      <c r="G11" s="60"/>
      <c r="H11" s="61"/>
      <c r="I11" s="48" t="s">
        <v>6</v>
      </c>
    </row>
    <row r="12" spans="1:9" s="48" customFormat="1" ht="56.25" customHeight="1">
      <c r="A12" s="55"/>
      <c r="B12" s="57"/>
      <c r="C12" s="56">
        <v>1</v>
      </c>
      <c r="D12" s="57"/>
      <c r="E12" s="62" t="s">
        <v>32</v>
      </c>
      <c r="F12" s="59">
        <v>6012200</v>
      </c>
      <c r="G12" s="63"/>
      <c r="H12" s="64"/>
      <c r="I12" s="48" t="s">
        <v>7</v>
      </c>
    </row>
    <row r="13" spans="1:8" s="48" customFormat="1" ht="141.75" customHeight="1">
      <c r="A13" s="55"/>
      <c r="B13" s="57"/>
      <c r="C13" s="57"/>
      <c r="D13" s="56">
        <v>1</v>
      </c>
      <c r="E13" s="65" t="s">
        <v>33</v>
      </c>
      <c r="F13" s="59">
        <v>6012200</v>
      </c>
      <c r="G13" s="66" t="s">
        <v>34</v>
      </c>
      <c r="H13" s="67"/>
    </row>
    <row r="14" spans="1:8" s="48" customFormat="1" ht="27.75" customHeight="1">
      <c r="A14" s="49"/>
      <c r="B14" s="50">
        <v>2</v>
      </c>
      <c r="C14" s="50"/>
      <c r="D14" s="50"/>
      <c r="E14" s="68" t="s">
        <v>35</v>
      </c>
      <c r="F14" s="69">
        <f>F17</f>
        <v>1136000</v>
      </c>
      <c r="G14" s="54"/>
      <c r="H14" s="70"/>
    </row>
    <row r="15" spans="1:8" s="48" customFormat="1" ht="27.75" customHeight="1">
      <c r="A15" s="71"/>
      <c r="B15" s="56"/>
      <c r="C15" s="56"/>
      <c r="D15" s="56"/>
      <c r="E15" s="58" t="s">
        <v>31</v>
      </c>
      <c r="F15" s="72">
        <f>F17</f>
        <v>1136000</v>
      </c>
      <c r="G15" s="73"/>
      <c r="H15" s="74"/>
    </row>
    <row r="16" spans="1:7" s="48" customFormat="1" ht="27.75" customHeight="1">
      <c r="A16" s="71"/>
      <c r="B16" s="56"/>
      <c r="C16" s="56">
        <v>1</v>
      </c>
      <c r="D16" s="56"/>
      <c r="E16" s="75" t="s">
        <v>36</v>
      </c>
      <c r="F16" s="72">
        <f>F17</f>
        <v>1136000</v>
      </c>
      <c r="G16" s="76"/>
    </row>
    <row r="17" spans="1:9" s="48" customFormat="1" ht="124.5" customHeight="1">
      <c r="A17" s="77"/>
      <c r="B17" s="78"/>
      <c r="C17" s="78"/>
      <c r="D17" s="79">
        <v>1</v>
      </c>
      <c r="E17" s="80" t="s">
        <v>37</v>
      </c>
      <c r="F17" s="81">
        <v>1136000</v>
      </c>
      <c r="G17" s="82" t="s">
        <v>38</v>
      </c>
      <c r="H17" s="83"/>
      <c r="I17" s="83"/>
    </row>
    <row r="18" spans="1:9" s="41" customFormat="1" ht="33.75" customHeight="1">
      <c r="A18" s="84"/>
      <c r="B18" s="85">
        <v>3</v>
      </c>
      <c r="C18" s="85"/>
      <c r="D18" s="85"/>
      <c r="E18" s="86" t="s">
        <v>39</v>
      </c>
      <c r="F18" s="87">
        <f>F19</f>
        <v>1361200</v>
      </c>
      <c r="G18" s="88"/>
      <c r="H18" s="89"/>
      <c r="I18" s="90"/>
    </row>
    <row r="19" spans="1:9" s="41" customFormat="1" ht="27.75" customHeight="1">
      <c r="A19" s="91"/>
      <c r="B19" s="92"/>
      <c r="C19" s="92"/>
      <c r="D19" s="92"/>
      <c r="E19" s="93" t="s">
        <v>8</v>
      </c>
      <c r="F19" s="94">
        <f>F20</f>
        <v>1361200</v>
      </c>
      <c r="G19" s="95"/>
      <c r="H19" s="96"/>
      <c r="I19" s="90"/>
    </row>
    <row r="20" spans="1:9" s="41" customFormat="1" ht="27.75" customHeight="1">
      <c r="A20" s="91"/>
      <c r="B20" s="92"/>
      <c r="C20" s="92">
        <v>1</v>
      </c>
      <c r="D20" s="92"/>
      <c r="E20" s="97" t="s">
        <v>9</v>
      </c>
      <c r="F20" s="94">
        <f>F21</f>
        <v>1361200</v>
      </c>
      <c r="G20" s="98"/>
      <c r="H20" s="95"/>
      <c r="I20" s="90"/>
    </row>
    <row r="21" spans="1:9" s="41" customFormat="1" ht="42" customHeight="1">
      <c r="A21" s="91"/>
      <c r="B21" s="92"/>
      <c r="C21" s="92"/>
      <c r="D21" s="92">
        <v>1</v>
      </c>
      <c r="E21" s="99" t="s">
        <v>10</v>
      </c>
      <c r="F21" s="94">
        <v>1361200</v>
      </c>
      <c r="G21" s="100" t="s">
        <v>40</v>
      </c>
      <c r="H21" s="101"/>
      <c r="I21" s="102"/>
    </row>
    <row r="22" spans="1:9" s="41" customFormat="1" ht="147.75" customHeight="1">
      <c r="A22" s="91"/>
      <c r="B22" s="91"/>
      <c r="C22" s="92"/>
      <c r="D22" s="92"/>
      <c r="E22" s="93"/>
      <c r="F22" s="103"/>
      <c r="G22" s="104" t="s">
        <v>41</v>
      </c>
      <c r="H22" s="96" t="s">
        <v>42</v>
      </c>
      <c r="I22" s="105"/>
    </row>
    <row r="23" spans="1:9" s="41" customFormat="1" ht="148.5">
      <c r="A23" s="91"/>
      <c r="B23" s="91"/>
      <c r="C23" s="92"/>
      <c r="D23" s="92"/>
      <c r="E23" s="75"/>
      <c r="F23" s="103"/>
      <c r="G23" s="104" t="s">
        <v>43</v>
      </c>
      <c r="H23" s="96" t="s">
        <v>44</v>
      </c>
      <c r="I23" s="105"/>
    </row>
    <row r="24" spans="1:9" s="41" customFormat="1" ht="88.5" customHeight="1">
      <c r="A24" s="106"/>
      <c r="B24" s="106"/>
      <c r="C24" s="107"/>
      <c r="D24" s="107"/>
      <c r="E24" s="108"/>
      <c r="F24" s="109"/>
      <c r="G24" s="110" t="s">
        <v>45</v>
      </c>
      <c r="H24" s="111" t="s">
        <v>46</v>
      </c>
      <c r="I24" s="105"/>
    </row>
    <row r="25" spans="1:9" s="41" customFormat="1" ht="67.5" customHeight="1">
      <c r="A25" s="91"/>
      <c r="B25" s="91"/>
      <c r="C25" s="92"/>
      <c r="D25" s="92"/>
      <c r="E25" s="112"/>
      <c r="F25" s="94"/>
      <c r="G25" s="113"/>
      <c r="H25" s="114" t="s">
        <v>47</v>
      </c>
      <c r="I25" s="105"/>
    </row>
    <row r="26" spans="1:14" ht="118.5" customHeight="1">
      <c r="A26" s="115"/>
      <c r="B26" s="116"/>
      <c r="C26" s="116"/>
      <c r="D26" s="116"/>
      <c r="E26" s="117"/>
      <c r="F26" s="118"/>
      <c r="G26" s="104" t="s">
        <v>48</v>
      </c>
      <c r="H26" s="119" t="s">
        <v>49</v>
      </c>
      <c r="I26" s="5"/>
      <c r="J26" s="5"/>
      <c r="K26" s="5"/>
      <c r="L26" s="5"/>
      <c r="M26" s="5"/>
      <c r="N26" s="5"/>
    </row>
    <row r="27" spans="1:14" ht="99">
      <c r="A27" s="115"/>
      <c r="B27" s="116"/>
      <c r="C27" s="116"/>
      <c r="D27" s="116"/>
      <c r="E27" s="117"/>
      <c r="F27" s="118"/>
      <c r="G27" s="104" t="s">
        <v>50</v>
      </c>
      <c r="H27" s="120" t="s">
        <v>51</v>
      </c>
      <c r="I27" s="5"/>
      <c r="J27" s="5"/>
      <c r="K27" s="5"/>
      <c r="L27" s="5"/>
      <c r="M27" s="5"/>
      <c r="N27" s="5"/>
    </row>
    <row r="28" spans="1:8" s="48" customFormat="1" ht="30" customHeight="1">
      <c r="A28" s="121"/>
      <c r="B28" s="85">
        <v>4</v>
      </c>
      <c r="C28" s="122"/>
      <c r="D28" s="122"/>
      <c r="E28" s="68" t="s">
        <v>52</v>
      </c>
      <c r="F28" s="69">
        <v>607600</v>
      </c>
      <c r="G28" s="54"/>
      <c r="H28" s="70"/>
    </row>
    <row r="29" spans="1:8" s="48" customFormat="1" ht="30" customHeight="1">
      <c r="A29" s="55"/>
      <c r="B29" s="57"/>
      <c r="C29" s="57"/>
      <c r="D29" s="57"/>
      <c r="E29" s="58" t="s">
        <v>31</v>
      </c>
      <c r="F29" s="72">
        <v>607600</v>
      </c>
      <c r="G29" s="73"/>
      <c r="H29" s="74"/>
    </row>
    <row r="30" spans="1:7" s="48" customFormat="1" ht="39" customHeight="1">
      <c r="A30" s="55"/>
      <c r="B30" s="57"/>
      <c r="C30" s="92">
        <v>1</v>
      </c>
      <c r="D30" s="57"/>
      <c r="E30" s="123" t="s">
        <v>53</v>
      </c>
      <c r="F30" s="72">
        <v>607600</v>
      </c>
      <c r="G30" s="76"/>
    </row>
    <row r="31" spans="1:9" s="48" customFormat="1" ht="134.25" customHeight="1">
      <c r="A31" s="77"/>
      <c r="B31" s="78"/>
      <c r="C31" s="78"/>
      <c r="D31" s="107">
        <v>1</v>
      </c>
      <c r="E31" s="80" t="s">
        <v>54</v>
      </c>
      <c r="F31" s="81">
        <v>607600</v>
      </c>
      <c r="G31" s="82" t="s">
        <v>55</v>
      </c>
      <c r="H31" s="83"/>
      <c r="I31" s="83"/>
    </row>
    <row r="32" spans="1:9" s="48" customFormat="1" ht="24.75" customHeight="1">
      <c r="A32" s="124">
        <v>2</v>
      </c>
      <c r="B32" s="125"/>
      <c r="C32" s="125"/>
      <c r="D32" s="125"/>
      <c r="E32" s="126" t="s">
        <v>56</v>
      </c>
      <c r="F32" s="127">
        <f>F33</f>
        <v>12293000</v>
      </c>
      <c r="G32" s="128"/>
      <c r="H32" s="47"/>
      <c r="I32" s="73"/>
    </row>
    <row r="33" spans="1:9" s="48" customFormat="1" ht="24.75" customHeight="1">
      <c r="A33" s="55"/>
      <c r="B33" s="92">
        <v>1</v>
      </c>
      <c r="C33" s="57"/>
      <c r="D33" s="57"/>
      <c r="E33" s="129" t="s">
        <v>57</v>
      </c>
      <c r="F33" s="130">
        <f>SUM(F34,F36)</f>
        <v>12293000</v>
      </c>
      <c r="G33" s="76"/>
      <c r="H33" s="74"/>
      <c r="I33" s="73"/>
    </row>
    <row r="34" spans="1:9" s="48" customFormat="1" ht="24.75" customHeight="1">
      <c r="A34" s="55"/>
      <c r="B34" s="57"/>
      <c r="C34" s="92"/>
      <c r="D34" s="57"/>
      <c r="E34" s="131" t="s">
        <v>58</v>
      </c>
      <c r="F34" s="132">
        <f>F35</f>
        <v>5000000</v>
      </c>
      <c r="G34" s="133"/>
      <c r="H34" s="61"/>
      <c r="I34" s="134"/>
    </row>
    <row r="35" spans="1:9" s="48" customFormat="1" ht="198.75" customHeight="1">
      <c r="A35" s="55"/>
      <c r="B35" s="92"/>
      <c r="C35" s="92">
        <v>1</v>
      </c>
      <c r="D35" s="57"/>
      <c r="E35" s="135" t="s">
        <v>59</v>
      </c>
      <c r="F35" s="132">
        <v>5000000</v>
      </c>
      <c r="G35" s="100" t="s">
        <v>60</v>
      </c>
      <c r="H35" s="136" t="s">
        <v>61</v>
      </c>
      <c r="I35" s="136"/>
    </row>
    <row r="36" spans="1:14" s="138" customFormat="1" ht="30" customHeight="1">
      <c r="A36" s="55"/>
      <c r="B36" s="57"/>
      <c r="C36" s="57"/>
      <c r="D36" s="57"/>
      <c r="E36" s="131" t="s">
        <v>62</v>
      </c>
      <c r="F36" s="132">
        <f>F37</f>
        <v>7293000</v>
      </c>
      <c r="G36" s="133"/>
      <c r="H36" s="61"/>
      <c r="I36" s="134"/>
      <c r="J36" s="137"/>
      <c r="K36" s="137"/>
      <c r="L36" s="137"/>
      <c r="M36" s="137"/>
      <c r="N36" s="137"/>
    </row>
    <row r="37" spans="1:14" s="138" customFormat="1" ht="30" customHeight="1">
      <c r="A37" s="55"/>
      <c r="B37" s="57"/>
      <c r="C37" s="139">
        <v>2</v>
      </c>
      <c r="D37" s="139"/>
      <c r="E37" s="135" t="s">
        <v>63</v>
      </c>
      <c r="F37" s="132">
        <f>F38</f>
        <v>7293000</v>
      </c>
      <c r="G37" s="140"/>
      <c r="H37" s="141"/>
      <c r="I37" s="134"/>
      <c r="J37" s="137"/>
      <c r="K37" s="137"/>
      <c r="L37" s="137"/>
      <c r="M37" s="137"/>
      <c r="N37" s="137"/>
    </row>
    <row r="38" spans="1:14" s="138" customFormat="1" ht="134.25" customHeight="1">
      <c r="A38" s="55"/>
      <c r="B38" s="57"/>
      <c r="C38" s="139"/>
      <c r="D38" s="139">
        <v>1</v>
      </c>
      <c r="E38" s="142" t="s">
        <v>64</v>
      </c>
      <c r="F38" s="132">
        <v>7293000</v>
      </c>
      <c r="G38" s="100" t="s">
        <v>65</v>
      </c>
      <c r="H38" s="136"/>
      <c r="I38" s="143"/>
      <c r="J38" s="137"/>
      <c r="K38" s="137"/>
      <c r="L38" s="137"/>
      <c r="M38" s="137"/>
      <c r="N38" s="137"/>
    </row>
    <row r="39" spans="1:8" s="41" customFormat="1" ht="24.75" customHeight="1">
      <c r="A39" s="144">
        <v>3</v>
      </c>
      <c r="B39" s="145"/>
      <c r="C39" s="145"/>
      <c r="D39" s="145"/>
      <c r="E39" s="146" t="s">
        <v>66</v>
      </c>
      <c r="F39" s="147">
        <f>F40+F49</f>
        <v>15709600</v>
      </c>
      <c r="G39" s="148"/>
      <c r="H39" s="149"/>
    </row>
    <row r="40" spans="1:8" s="48" customFormat="1" ht="25.5" customHeight="1">
      <c r="A40" s="150"/>
      <c r="B40" s="151">
        <v>1</v>
      </c>
      <c r="C40" s="151"/>
      <c r="D40" s="151"/>
      <c r="E40" s="152" t="s">
        <v>67</v>
      </c>
      <c r="F40" s="81">
        <f>F41+F46</f>
        <v>15699600</v>
      </c>
      <c r="G40" s="153"/>
      <c r="H40" s="154"/>
    </row>
    <row r="41" spans="1:8" s="48" customFormat="1" ht="30" customHeight="1">
      <c r="A41" s="155"/>
      <c r="B41" s="139"/>
      <c r="C41" s="139"/>
      <c r="D41" s="139"/>
      <c r="E41" s="58" t="s">
        <v>68</v>
      </c>
      <c r="F41" s="72">
        <f>F42</f>
        <v>15000000</v>
      </c>
      <c r="G41" s="73"/>
      <c r="H41" s="74"/>
    </row>
    <row r="42" spans="1:8" s="48" customFormat="1" ht="30" customHeight="1">
      <c r="A42" s="155"/>
      <c r="B42" s="139"/>
      <c r="C42" s="139">
        <v>1</v>
      </c>
      <c r="D42" s="139"/>
      <c r="E42" s="62" t="s">
        <v>69</v>
      </c>
      <c r="F42" s="72">
        <f>F43</f>
        <v>15000000</v>
      </c>
      <c r="G42" s="73"/>
      <c r="H42" s="74"/>
    </row>
    <row r="43" spans="1:8" s="48" customFormat="1" ht="34.5" customHeight="1">
      <c r="A43" s="155"/>
      <c r="B43" s="139"/>
      <c r="C43" s="139"/>
      <c r="D43" s="156">
        <v>1</v>
      </c>
      <c r="E43" s="157" t="s">
        <v>70</v>
      </c>
      <c r="F43" s="158">
        <v>15000000</v>
      </c>
      <c r="G43" s="159" t="s">
        <v>71</v>
      </c>
      <c r="H43" s="159"/>
    </row>
    <row r="44" spans="1:18" s="48" customFormat="1" ht="172.5" customHeight="1">
      <c r="A44" s="155"/>
      <c r="B44" s="139"/>
      <c r="C44" s="139"/>
      <c r="D44" s="156"/>
      <c r="E44" s="157"/>
      <c r="F44" s="158"/>
      <c r="G44" s="104" t="s">
        <v>41</v>
      </c>
      <c r="H44" s="160" t="s">
        <v>72</v>
      </c>
      <c r="R44" s="161"/>
    </row>
    <row r="45" spans="1:18" s="48" customFormat="1" ht="174" customHeight="1">
      <c r="A45" s="155"/>
      <c r="B45" s="155"/>
      <c r="C45" s="139"/>
      <c r="D45" s="139"/>
      <c r="E45" s="162"/>
      <c r="F45" s="72"/>
      <c r="G45" s="104" t="s">
        <v>43</v>
      </c>
      <c r="H45" s="160" t="s">
        <v>73</v>
      </c>
      <c r="R45" s="161"/>
    </row>
    <row r="46" spans="1:8" s="48" customFormat="1" ht="27.75" customHeight="1">
      <c r="A46" s="155"/>
      <c r="B46" s="139"/>
      <c r="C46" s="139"/>
      <c r="D46" s="139"/>
      <c r="E46" s="163" t="s">
        <v>31</v>
      </c>
      <c r="F46" s="72">
        <f>F47</f>
        <v>699600</v>
      </c>
      <c r="G46" s="73"/>
      <c r="H46" s="74"/>
    </row>
    <row r="47" spans="1:8" s="48" customFormat="1" ht="47.25" customHeight="1">
      <c r="A47" s="150"/>
      <c r="B47" s="151"/>
      <c r="C47" s="151" t="s">
        <v>74</v>
      </c>
      <c r="D47" s="151"/>
      <c r="E47" s="164" t="s">
        <v>75</v>
      </c>
      <c r="F47" s="81">
        <f>F48</f>
        <v>699600</v>
      </c>
      <c r="G47" s="165"/>
      <c r="H47" s="166"/>
    </row>
    <row r="48" spans="1:19" s="48" customFormat="1" ht="90" customHeight="1">
      <c r="A48" s="155"/>
      <c r="B48" s="139"/>
      <c r="C48" s="139"/>
      <c r="D48" s="139">
        <v>1</v>
      </c>
      <c r="E48" s="167" t="s">
        <v>76</v>
      </c>
      <c r="F48" s="72">
        <v>699600</v>
      </c>
      <c r="G48" s="168" t="s">
        <v>77</v>
      </c>
      <c r="H48" s="169"/>
      <c r="R48" s="170"/>
      <c r="S48" s="171"/>
    </row>
    <row r="49" spans="1:9" s="48" customFormat="1" ht="40.5" customHeight="1">
      <c r="A49" s="155"/>
      <c r="B49" s="155" t="s">
        <v>78</v>
      </c>
      <c r="C49" s="139"/>
      <c r="D49" s="139"/>
      <c r="E49" s="172" t="s">
        <v>79</v>
      </c>
      <c r="F49" s="173">
        <f>F50</f>
        <v>10000</v>
      </c>
      <c r="G49" s="133"/>
      <c r="H49" s="61"/>
      <c r="I49" s="174"/>
    </row>
    <row r="50" spans="1:9" s="48" customFormat="1" ht="28.5" customHeight="1">
      <c r="A50" s="155"/>
      <c r="B50" s="155"/>
      <c r="C50" s="139"/>
      <c r="D50" s="139"/>
      <c r="E50" s="163" t="s">
        <v>31</v>
      </c>
      <c r="F50" s="173">
        <f>F51</f>
        <v>10000</v>
      </c>
      <c r="G50" s="133"/>
      <c r="H50" s="61"/>
      <c r="I50" s="174"/>
    </row>
    <row r="51" spans="1:9" s="48" customFormat="1" ht="28.5" customHeight="1">
      <c r="A51" s="155"/>
      <c r="B51" s="155"/>
      <c r="C51" s="139">
        <v>1</v>
      </c>
      <c r="D51" s="139"/>
      <c r="E51" s="175" t="s">
        <v>36</v>
      </c>
      <c r="F51" s="173">
        <f>F52</f>
        <v>10000</v>
      </c>
      <c r="G51" s="133"/>
      <c r="H51" s="61"/>
      <c r="I51" s="174"/>
    </row>
    <row r="52" spans="1:18" s="165" customFormat="1" ht="144" customHeight="1">
      <c r="A52" s="155"/>
      <c r="B52" s="155"/>
      <c r="C52" s="139"/>
      <c r="D52" s="139">
        <v>1</v>
      </c>
      <c r="E52" s="167" t="s">
        <v>80</v>
      </c>
      <c r="F52" s="173">
        <v>10000</v>
      </c>
      <c r="G52" s="176" t="s">
        <v>81</v>
      </c>
      <c r="H52" s="177"/>
      <c r="I52" s="178"/>
      <c r="R52" s="179"/>
    </row>
    <row r="53" spans="1:8" s="48" customFormat="1" ht="27.75" customHeight="1">
      <c r="A53" s="42">
        <v>4</v>
      </c>
      <c r="B53" s="42"/>
      <c r="C53" s="43"/>
      <c r="D53" s="43"/>
      <c r="E53" s="180" t="s">
        <v>11</v>
      </c>
      <c r="F53" s="45">
        <f>F54+F58</f>
        <v>4508000</v>
      </c>
      <c r="G53" s="181"/>
      <c r="H53" s="182"/>
    </row>
    <row r="54" spans="1:8" s="41" customFormat="1" ht="27.75" customHeight="1">
      <c r="A54" s="183"/>
      <c r="B54" s="183">
        <v>1</v>
      </c>
      <c r="C54" s="184"/>
      <c r="D54" s="184"/>
      <c r="E54" s="185" t="s">
        <v>12</v>
      </c>
      <c r="F54" s="72">
        <f>F55</f>
        <v>2160000</v>
      </c>
      <c r="G54" s="186"/>
      <c r="H54" s="61"/>
    </row>
    <row r="55" spans="1:8" s="41" customFormat="1" ht="27.75" customHeight="1">
      <c r="A55" s="183"/>
      <c r="B55" s="183"/>
      <c r="C55" s="184"/>
      <c r="D55" s="184"/>
      <c r="E55" s="187" t="s">
        <v>13</v>
      </c>
      <c r="F55" s="72">
        <f>F56</f>
        <v>2160000</v>
      </c>
      <c r="G55" s="186"/>
      <c r="H55" s="61"/>
    </row>
    <row r="56" spans="1:8" s="48" customFormat="1" ht="100.5" customHeight="1">
      <c r="A56" s="188"/>
      <c r="B56" s="188"/>
      <c r="C56" s="79">
        <v>1</v>
      </c>
      <c r="D56" s="79"/>
      <c r="E56" s="189" t="s">
        <v>14</v>
      </c>
      <c r="F56" s="81">
        <v>2160000</v>
      </c>
      <c r="G56" s="190" t="s">
        <v>82</v>
      </c>
      <c r="H56" s="191"/>
    </row>
    <row r="57" spans="1:8" s="48" customFormat="1" ht="88.5" customHeight="1">
      <c r="A57" s="71"/>
      <c r="B57" s="71"/>
      <c r="C57" s="56"/>
      <c r="D57" s="56"/>
      <c r="E57" s="192"/>
      <c r="F57" s="72"/>
      <c r="G57" s="193" t="s">
        <v>83</v>
      </c>
      <c r="H57" s="194"/>
    </row>
    <row r="58" spans="1:8" s="48" customFormat="1" ht="27" customHeight="1">
      <c r="A58" s="71"/>
      <c r="B58" s="71">
        <v>2</v>
      </c>
      <c r="C58" s="56"/>
      <c r="D58" s="56"/>
      <c r="E58" s="195" t="s">
        <v>84</v>
      </c>
      <c r="F58" s="72">
        <f>SUM(F59)</f>
        <v>2348000</v>
      </c>
      <c r="G58" s="134"/>
      <c r="H58" s="61"/>
    </row>
    <row r="59" spans="1:8" s="48" customFormat="1" ht="27" customHeight="1">
      <c r="A59" s="71"/>
      <c r="B59" s="71"/>
      <c r="C59" s="56"/>
      <c r="D59" s="56"/>
      <c r="E59" s="187" t="s">
        <v>85</v>
      </c>
      <c r="F59" s="72">
        <f>SUM(F60)</f>
        <v>2348000</v>
      </c>
      <c r="G59" s="134"/>
      <c r="H59" s="61"/>
    </row>
    <row r="60" spans="1:8" s="48" customFormat="1" ht="37.5" customHeight="1">
      <c r="A60" s="71"/>
      <c r="B60" s="71"/>
      <c r="C60" s="56">
        <v>1</v>
      </c>
      <c r="D60" s="56"/>
      <c r="E60" s="192" t="s">
        <v>15</v>
      </c>
      <c r="F60" s="72">
        <f>SUM(F61)</f>
        <v>2348000</v>
      </c>
      <c r="G60" s="134"/>
      <c r="H60" s="134"/>
    </row>
    <row r="61" spans="1:8" s="48" customFormat="1" ht="35.25" customHeight="1">
      <c r="A61" s="71"/>
      <c r="B61" s="71"/>
      <c r="C61" s="56"/>
      <c r="D61" s="56">
        <v>1</v>
      </c>
      <c r="E61" s="196" t="s">
        <v>16</v>
      </c>
      <c r="F61" s="72">
        <v>2348000</v>
      </c>
      <c r="G61" s="197" t="s">
        <v>86</v>
      </c>
      <c r="H61" s="198"/>
    </row>
    <row r="62" spans="1:9" s="48" customFormat="1" ht="115.5">
      <c r="A62" s="55"/>
      <c r="B62" s="55"/>
      <c r="C62" s="57"/>
      <c r="D62" s="57"/>
      <c r="E62" s="163"/>
      <c r="F62" s="173"/>
      <c r="G62" s="104" t="s">
        <v>41</v>
      </c>
      <c r="H62" s="199" t="s">
        <v>17</v>
      </c>
      <c r="I62" s="174"/>
    </row>
    <row r="63" spans="1:9" s="48" customFormat="1" ht="132.75" customHeight="1">
      <c r="A63" s="55"/>
      <c r="B63" s="55"/>
      <c r="C63" s="57"/>
      <c r="D63" s="57"/>
      <c r="E63" s="163"/>
      <c r="F63" s="173"/>
      <c r="G63" s="104" t="s">
        <v>43</v>
      </c>
      <c r="H63" s="199" t="s">
        <v>87</v>
      </c>
      <c r="I63" s="174"/>
    </row>
    <row r="64" spans="1:10" s="48" customFormat="1" ht="27" customHeight="1">
      <c r="A64" s="42">
        <v>5</v>
      </c>
      <c r="B64" s="43"/>
      <c r="C64" s="43"/>
      <c r="D64" s="43"/>
      <c r="E64" s="126" t="s">
        <v>88</v>
      </c>
      <c r="F64" s="45">
        <f>F65+F106+F110</f>
        <v>59087500</v>
      </c>
      <c r="G64" s="46"/>
      <c r="H64" s="47"/>
      <c r="I64" s="73"/>
      <c r="J64" s="73"/>
    </row>
    <row r="65" spans="1:10" s="48" customFormat="1" ht="27.75" customHeight="1">
      <c r="A65" s="188"/>
      <c r="B65" s="79">
        <v>1</v>
      </c>
      <c r="C65" s="79"/>
      <c r="D65" s="79"/>
      <c r="E65" s="200" t="s">
        <v>89</v>
      </c>
      <c r="F65" s="81">
        <f>F67+F72+F74+F79</f>
        <v>54943500</v>
      </c>
      <c r="G65" s="165"/>
      <c r="H65" s="166"/>
      <c r="I65" s="73"/>
      <c r="J65" s="73"/>
    </row>
    <row r="66" spans="1:10" s="48" customFormat="1" ht="22.5" customHeight="1">
      <c r="A66" s="71"/>
      <c r="B66" s="56"/>
      <c r="C66" s="56"/>
      <c r="D66" s="56"/>
      <c r="E66" s="131" t="s">
        <v>90</v>
      </c>
      <c r="F66" s="72">
        <f>F67+F72+F74+F79</f>
        <v>54943500</v>
      </c>
      <c r="G66" s="73"/>
      <c r="H66" s="74"/>
      <c r="I66" s="73"/>
      <c r="J66" s="73"/>
    </row>
    <row r="67" spans="1:10" s="48" customFormat="1" ht="34.5" customHeight="1">
      <c r="A67" s="55"/>
      <c r="B67" s="57"/>
      <c r="C67" s="56">
        <v>1</v>
      </c>
      <c r="D67" s="57"/>
      <c r="E67" s="75" t="s">
        <v>91</v>
      </c>
      <c r="F67" s="201">
        <v>1170000</v>
      </c>
      <c r="G67" s="73"/>
      <c r="H67" s="73"/>
      <c r="I67" s="73"/>
      <c r="J67" s="73"/>
    </row>
    <row r="68" spans="1:10" s="48" customFormat="1" ht="34.5" customHeight="1">
      <c r="A68" s="55"/>
      <c r="B68" s="57"/>
      <c r="C68" s="57"/>
      <c r="D68" s="56">
        <v>1</v>
      </c>
      <c r="E68" s="162" t="s">
        <v>92</v>
      </c>
      <c r="F68" s="201">
        <v>1170000</v>
      </c>
      <c r="G68" s="159" t="s">
        <v>93</v>
      </c>
      <c r="H68" s="159"/>
      <c r="I68" s="202"/>
      <c r="J68" s="73"/>
    </row>
    <row r="69" spans="1:10" s="48" customFormat="1" ht="134.25" customHeight="1">
      <c r="A69" s="55"/>
      <c r="B69" s="57"/>
      <c r="C69" s="57"/>
      <c r="D69" s="57"/>
      <c r="E69" s="172"/>
      <c r="F69" s="173"/>
      <c r="G69" s="104" t="s">
        <v>41</v>
      </c>
      <c r="H69" s="160" t="s">
        <v>94</v>
      </c>
      <c r="I69" s="134"/>
      <c r="J69" s="73"/>
    </row>
    <row r="70" spans="1:10" s="48" customFormat="1" ht="135.75" customHeight="1">
      <c r="A70" s="55"/>
      <c r="B70" s="57"/>
      <c r="C70" s="57"/>
      <c r="D70" s="57"/>
      <c r="E70" s="163"/>
      <c r="F70" s="173"/>
      <c r="G70" s="104" t="s">
        <v>43</v>
      </c>
      <c r="H70" s="160" t="s">
        <v>95</v>
      </c>
      <c r="I70" s="134"/>
      <c r="J70" s="73"/>
    </row>
    <row r="71" spans="1:41" s="48" customFormat="1" ht="155.25" customHeight="1">
      <c r="A71" s="77"/>
      <c r="B71" s="78"/>
      <c r="C71" s="78"/>
      <c r="D71" s="78"/>
      <c r="E71" s="203"/>
      <c r="F71" s="204"/>
      <c r="G71" s="110" t="s">
        <v>45</v>
      </c>
      <c r="H71" s="205" t="s">
        <v>96</v>
      </c>
      <c r="I71" s="134"/>
      <c r="J71" s="73"/>
      <c r="AN71" s="206"/>
      <c r="AO71" s="205"/>
    </row>
    <row r="72" spans="1:10" s="48" customFormat="1" ht="34.5" customHeight="1">
      <c r="A72" s="207"/>
      <c r="B72" s="208"/>
      <c r="C72" s="209">
        <v>2</v>
      </c>
      <c r="D72" s="208"/>
      <c r="E72" s="210" t="s">
        <v>97</v>
      </c>
      <c r="F72" s="211">
        <v>7216000</v>
      </c>
      <c r="G72" s="212"/>
      <c r="H72" s="213"/>
      <c r="I72" s="134"/>
      <c r="J72" s="73"/>
    </row>
    <row r="73" spans="1:10" s="48" customFormat="1" ht="123" customHeight="1">
      <c r="A73" s="214"/>
      <c r="B73" s="215"/>
      <c r="C73" s="56"/>
      <c r="D73" s="56">
        <v>1</v>
      </c>
      <c r="E73" s="162" t="s">
        <v>98</v>
      </c>
      <c r="F73" s="216">
        <v>7216000</v>
      </c>
      <c r="G73" s="217" t="s">
        <v>99</v>
      </c>
      <c r="H73" s="218"/>
      <c r="I73" s="134"/>
      <c r="J73" s="73"/>
    </row>
    <row r="74" spans="1:14" s="138" customFormat="1" ht="34.5" customHeight="1">
      <c r="A74" s="71"/>
      <c r="B74" s="56"/>
      <c r="C74" s="56">
        <v>3</v>
      </c>
      <c r="D74" s="56"/>
      <c r="E74" s="219" t="s">
        <v>100</v>
      </c>
      <c r="F74" s="72">
        <v>1290400</v>
      </c>
      <c r="G74" s="73"/>
      <c r="H74" s="64"/>
      <c r="I74" s="220"/>
      <c r="J74" s="221"/>
      <c r="K74" s="137"/>
      <c r="L74" s="137"/>
      <c r="M74" s="137"/>
      <c r="N74" s="137"/>
    </row>
    <row r="75" spans="1:14" s="138" customFormat="1" ht="34.5" customHeight="1">
      <c r="A75" s="71"/>
      <c r="B75" s="56"/>
      <c r="C75" s="56"/>
      <c r="D75" s="56">
        <v>1</v>
      </c>
      <c r="E75" s="222" t="s">
        <v>101</v>
      </c>
      <c r="F75" s="72">
        <v>1290400</v>
      </c>
      <c r="G75" s="159" t="s">
        <v>102</v>
      </c>
      <c r="H75" s="159"/>
      <c r="I75" s="220"/>
      <c r="J75" s="221"/>
      <c r="K75" s="137"/>
      <c r="L75" s="137"/>
      <c r="M75" s="137"/>
      <c r="N75" s="137"/>
    </row>
    <row r="76" spans="1:14" s="138" customFormat="1" ht="153" customHeight="1">
      <c r="A76" s="71"/>
      <c r="B76" s="56"/>
      <c r="C76" s="56"/>
      <c r="D76" s="56"/>
      <c r="E76" s="222"/>
      <c r="F76" s="72"/>
      <c r="G76" s="104" t="s">
        <v>41</v>
      </c>
      <c r="H76" s="61" t="s">
        <v>103</v>
      </c>
      <c r="I76" s="220"/>
      <c r="J76" s="221"/>
      <c r="K76" s="137"/>
      <c r="L76" s="137"/>
      <c r="M76" s="137"/>
      <c r="N76" s="137"/>
    </row>
    <row r="77" spans="1:14" s="138" customFormat="1" ht="136.5" customHeight="1">
      <c r="A77" s="188"/>
      <c r="B77" s="79"/>
      <c r="C77" s="79"/>
      <c r="D77" s="79"/>
      <c r="E77" s="223"/>
      <c r="F77" s="224"/>
      <c r="G77" s="110" t="s">
        <v>43</v>
      </c>
      <c r="H77" s="225" t="s">
        <v>104</v>
      </c>
      <c r="I77" s="220"/>
      <c r="J77" s="221"/>
      <c r="K77" s="137"/>
      <c r="L77" s="137"/>
      <c r="M77" s="137"/>
      <c r="N77" s="137"/>
    </row>
    <row r="78" spans="1:14" s="138" customFormat="1" ht="27" customHeight="1">
      <c r="A78" s="71"/>
      <c r="B78" s="56"/>
      <c r="C78" s="56"/>
      <c r="D78" s="56"/>
      <c r="E78" s="226"/>
      <c r="F78" s="227"/>
      <c r="G78" s="61"/>
      <c r="H78" s="61" t="s">
        <v>105</v>
      </c>
      <c r="I78" s="220"/>
      <c r="J78" s="221"/>
      <c r="K78" s="137"/>
      <c r="L78" s="137"/>
      <c r="M78" s="137"/>
      <c r="N78" s="137"/>
    </row>
    <row r="79" spans="1:14" s="138" customFormat="1" ht="42" customHeight="1">
      <c r="A79" s="71"/>
      <c r="B79" s="56"/>
      <c r="C79" s="56">
        <v>4</v>
      </c>
      <c r="D79" s="56"/>
      <c r="E79" s="219" t="s">
        <v>106</v>
      </c>
      <c r="F79" s="132">
        <f>F80+F89+F93</f>
        <v>45267100</v>
      </c>
      <c r="G79" s="134"/>
      <c r="H79" s="61"/>
      <c r="I79" s="134"/>
      <c r="J79" s="73"/>
      <c r="K79" s="137"/>
      <c r="L79" s="137"/>
      <c r="M79" s="137"/>
      <c r="N79" s="137"/>
    </row>
    <row r="80" spans="1:14" s="138" customFormat="1" ht="42" customHeight="1">
      <c r="A80" s="55"/>
      <c r="B80" s="57"/>
      <c r="C80" s="57"/>
      <c r="D80" s="56">
        <v>1</v>
      </c>
      <c r="E80" s="222" t="s">
        <v>107</v>
      </c>
      <c r="F80" s="72">
        <v>2250000</v>
      </c>
      <c r="G80" s="197" t="s">
        <v>108</v>
      </c>
      <c r="H80" s="228"/>
      <c r="I80" s="228"/>
      <c r="J80" s="228"/>
      <c r="K80" s="137"/>
      <c r="L80" s="137"/>
      <c r="M80" s="137"/>
      <c r="N80" s="137"/>
    </row>
    <row r="81" spans="1:14" s="138" customFormat="1" ht="101.25" customHeight="1">
      <c r="A81" s="55"/>
      <c r="B81" s="57"/>
      <c r="C81" s="57"/>
      <c r="D81" s="57"/>
      <c r="E81" s="222" t="s">
        <v>109</v>
      </c>
      <c r="F81" s="72" t="s">
        <v>109</v>
      </c>
      <c r="G81" s="104" t="s">
        <v>41</v>
      </c>
      <c r="H81" s="199" t="s">
        <v>110</v>
      </c>
      <c r="I81" s="73"/>
      <c r="J81" s="73"/>
      <c r="K81" s="137"/>
      <c r="L81" s="137"/>
      <c r="M81" s="137"/>
      <c r="N81" s="137"/>
    </row>
    <row r="82" spans="1:14" s="138" customFormat="1" ht="101.25" customHeight="1">
      <c r="A82" s="55"/>
      <c r="B82" s="57"/>
      <c r="C82" s="57"/>
      <c r="D82" s="57"/>
      <c r="E82" s="162"/>
      <c r="F82" s="72"/>
      <c r="G82" s="104" t="s">
        <v>43</v>
      </c>
      <c r="H82" s="199" t="s">
        <v>111</v>
      </c>
      <c r="I82" s="202"/>
      <c r="J82" s="73"/>
      <c r="K82" s="137"/>
      <c r="L82" s="137"/>
      <c r="M82" s="137"/>
      <c r="N82" s="137"/>
    </row>
    <row r="83" spans="1:14" s="138" customFormat="1" ht="101.25" customHeight="1">
      <c r="A83" s="55"/>
      <c r="B83" s="57"/>
      <c r="C83" s="57"/>
      <c r="D83" s="57"/>
      <c r="E83" s="162"/>
      <c r="F83" s="72"/>
      <c r="G83" s="104" t="s">
        <v>45</v>
      </c>
      <c r="H83" s="199" t="s">
        <v>112</v>
      </c>
      <c r="I83" s="202"/>
      <c r="J83" s="73"/>
      <c r="K83" s="137"/>
      <c r="L83" s="137"/>
      <c r="M83" s="137"/>
      <c r="N83" s="137"/>
    </row>
    <row r="84" spans="1:14" s="138" customFormat="1" ht="101.25" customHeight="1">
      <c r="A84" s="77"/>
      <c r="B84" s="78"/>
      <c r="C84" s="78"/>
      <c r="D84" s="78"/>
      <c r="E84" s="223"/>
      <c r="F84" s="224"/>
      <c r="G84" s="110" t="s">
        <v>48</v>
      </c>
      <c r="H84" s="229" t="s">
        <v>113</v>
      </c>
      <c r="I84" s="220"/>
      <c r="J84" s="221"/>
      <c r="K84" s="137"/>
      <c r="L84" s="137"/>
      <c r="M84" s="137"/>
      <c r="N84" s="137"/>
    </row>
    <row r="85" spans="1:14" s="138" customFormat="1" ht="120" customHeight="1">
      <c r="A85" s="230"/>
      <c r="B85" s="231"/>
      <c r="C85" s="231"/>
      <c r="D85" s="231"/>
      <c r="E85" s="232"/>
      <c r="F85" s="233"/>
      <c r="G85" s="104" t="s">
        <v>50</v>
      </c>
      <c r="H85" s="234" t="s">
        <v>114</v>
      </c>
      <c r="I85" s="220"/>
      <c r="J85" s="221"/>
      <c r="K85" s="137"/>
      <c r="L85" s="137"/>
      <c r="M85" s="137"/>
      <c r="N85" s="137"/>
    </row>
    <row r="86" spans="1:14" s="138" customFormat="1" ht="120" customHeight="1">
      <c r="A86" s="55"/>
      <c r="B86" s="57"/>
      <c r="C86" s="57"/>
      <c r="D86" s="57"/>
      <c r="E86" s="226"/>
      <c r="F86" s="227"/>
      <c r="G86" s="104" t="s">
        <v>115</v>
      </c>
      <c r="H86" s="199" t="s">
        <v>116</v>
      </c>
      <c r="I86" s="220"/>
      <c r="J86" s="221"/>
      <c r="K86" s="137"/>
      <c r="L86" s="137"/>
      <c r="M86" s="137"/>
      <c r="N86" s="137"/>
    </row>
    <row r="87" spans="1:14" s="138" customFormat="1" ht="120" customHeight="1">
      <c r="A87" s="55"/>
      <c r="B87" s="57"/>
      <c r="C87" s="57"/>
      <c r="D87" s="57"/>
      <c r="E87" s="226"/>
      <c r="F87" s="227"/>
      <c r="G87" s="104" t="s">
        <v>117</v>
      </c>
      <c r="H87" s="199" t="s">
        <v>118</v>
      </c>
      <c r="I87" s="220"/>
      <c r="J87" s="221"/>
      <c r="K87" s="137"/>
      <c r="L87" s="137"/>
      <c r="M87" s="137"/>
      <c r="N87" s="137"/>
    </row>
    <row r="88" spans="1:14" s="138" customFormat="1" ht="120" customHeight="1">
      <c r="A88" s="55"/>
      <c r="B88" s="57"/>
      <c r="C88" s="57"/>
      <c r="D88" s="57"/>
      <c r="E88" s="226"/>
      <c r="F88" s="227"/>
      <c r="G88" s="104" t="s">
        <v>119</v>
      </c>
      <c r="H88" s="199" t="s">
        <v>120</v>
      </c>
      <c r="I88" s="220"/>
      <c r="J88" s="221"/>
      <c r="K88" s="137"/>
      <c r="L88" s="137"/>
      <c r="M88" s="137"/>
      <c r="N88" s="137"/>
    </row>
    <row r="89" spans="1:14" s="138" customFormat="1" ht="37.5" customHeight="1">
      <c r="A89" s="188"/>
      <c r="B89" s="79"/>
      <c r="C89" s="79"/>
      <c r="D89" s="79">
        <v>2</v>
      </c>
      <c r="E89" s="235" t="s">
        <v>18</v>
      </c>
      <c r="F89" s="236">
        <f>3120000+100000+1105700</f>
        <v>4325700</v>
      </c>
      <c r="G89" s="190" t="s">
        <v>121</v>
      </c>
      <c r="H89" s="237"/>
      <c r="I89" s="237"/>
      <c r="J89" s="237"/>
      <c r="K89" s="137"/>
      <c r="L89" s="137"/>
      <c r="M89" s="137"/>
      <c r="N89" s="137"/>
    </row>
    <row r="90" spans="1:14" s="138" customFormat="1" ht="134.25" customHeight="1">
      <c r="A90" s="238"/>
      <c r="B90" s="209"/>
      <c r="C90" s="209"/>
      <c r="D90" s="209"/>
      <c r="E90" s="239"/>
      <c r="F90" s="240"/>
      <c r="G90" s="104" t="s">
        <v>41</v>
      </c>
      <c r="H90" s="241" t="s">
        <v>122</v>
      </c>
      <c r="I90" s="134"/>
      <c r="J90" s="73"/>
      <c r="K90" s="137"/>
      <c r="L90" s="137"/>
      <c r="M90" s="137"/>
      <c r="N90" s="137"/>
    </row>
    <row r="91" spans="1:14" s="138" customFormat="1" ht="150" customHeight="1">
      <c r="A91" s="71"/>
      <c r="B91" s="56"/>
      <c r="C91" s="56"/>
      <c r="D91" s="56"/>
      <c r="E91" s="222"/>
      <c r="F91" s="72"/>
      <c r="G91" s="104" t="s">
        <v>43</v>
      </c>
      <c r="H91" s="61" t="s">
        <v>123</v>
      </c>
      <c r="I91" s="134"/>
      <c r="J91" s="73"/>
      <c r="K91" s="137"/>
      <c r="L91" s="137"/>
      <c r="M91" s="137"/>
      <c r="N91" s="137"/>
    </row>
    <row r="92" spans="1:14" s="138" customFormat="1" ht="132.75" customHeight="1">
      <c r="A92" s="71"/>
      <c r="B92" s="56"/>
      <c r="C92" s="56"/>
      <c r="D92" s="56"/>
      <c r="E92" s="222"/>
      <c r="F92" s="72"/>
      <c r="G92" s="104" t="s">
        <v>45</v>
      </c>
      <c r="H92" s="242" t="s">
        <v>124</v>
      </c>
      <c r="I92" s="134"/>
      <c r="J92" s="73"/>
      <c r="K92" s="137"/>
      <c r="L92" s="137"/>
      <c r="M92" s="137"/>
      <c r="N92" s="137"/>
    </row>
    <row r="93" spans="1:14" s="138" customFormat="1" ht="34.5" customHeight="1">
      <c r="A93" s="243"/>
      <c r="B93" s="244"/>
      <c r="C93" s="244"/>
      <c r="D93" s="56">
        <v>3</v>
      </c>
      <c r="E93" s="245" t="s">
        <v>125</v>
      </c>
      <c r="F93" s="72">
        <f>3863000+4913000+302000+146000+350000+11734000+170000+16804000+409400</f>
        <v>38691400</v>
      </c>
      <c r="G93" s="197" t="s">
        <v>126</v>
      </c>
      <c r="H93" s="228"/>
      <c r="I93" s="237"/>
      <c r="J93" s="237"/>
      <c r="K93" s="137"/>
      <c r="L93" s="137"/>
      <c r="M93" s="137"/>
      <c r="N93" s="137"/>
    </row>
    <row r="94" spans="1:10" ht="64.5" customHeight="1">
      <c r="A94" s="246"/>
      <c r="B94" s="247"/>
      <c r="C94" s="247"/>
      <c r="D94" s="247"/>
      <c r="E94" s="248"/>
      <c r="F94" s="249"/>
      <c r="G94" s="110" t="s">
        <v>41</v>
      </c>
      <c r="H94" s="250" t="s">
        <v>127</v>
      </c>
      <c r="I94" s="41"/>
      <c r="J94" s="41"/>
    </row>
    <row r="95" spans="1:10" ht="82.5">
      <c r="A95" s="214"/>
      <c r="B95" s="215"/>
      <c r="C95" s="215"/>
      <c r="D95" s="215"/>
      <c r="E95" s="251"/>
      <c r="F95" s="216"/>
      <c r="G95" s="252"/>
      <c r="H95" s="61" t="s">
        <v>128</v>
      </c>
      <c r="I95" s="41"/>
      <c r="J95" s="41"/>
    </row>
    <row r="96" spans="1:10" ht="165">
      <c r="A96" s="55"/>
      <c r="B96" s="57"/>
      <c r="C96" s="57"/>
      <c r="D96" s="57"/>
      <c r="E96" s="251"/>
      <c r="F96" s="72"/>
      <c r="G96" s="104" t="s">
        <v>43</v>
      </c>
      <c r="H96" s="242" t="s">
        <v>129</v>
      </c>
      <c r="I96" s="253"/>
      <c r="J96" s="73"/>
    </row>
    <row r="97" spans="1:10" ht="148.5">
      <c r="A97" s="55"/>
      <c r="B97" s="57"/>
      <c r="C97" s="57"/>
      <c r="D97" s="57"/>
      <c r="E97" s="251"/>
      <c r="F97" s="72"/>
      <c r="G97" s="104" t="s">
        <v>45</v>
      </c>
      <c r="H97" s="242" t="s">
        <v>130</v>
      </c>
      <c r="I97" s="254"/>
      <c r="J97" s="73"/>
    </row>
    <row r="98" spans="1:10" ht="122.25" customHeight="1">
      <c r="A98" s="77"/>
      <c r="B98" s="78"/>
      <c r="C98" s="78"/>
      <c r="D98" s="78"/>
      <c r="E98" s="248"/>
      <c r="F98" s="81"/>
      <c r="G98" s="110" t="s">
        <v>48</v>
      </c>
      <c r="H98" s="255" t="s">
        <v>131</v>
      </c>
      <c r="I98" s="254"/>
      <c r="J98" s="73"/>
    </row>
    <row r="99" spans="1:10" ht="33">
      <c r="A99" s="55"/>
      <c r="B99" s="57"/>
      <c r="C99" s="57"/>
      <c r="D99" s="57"/>
      <c r="E99" s="251"/>
      <c r="F99" s="72"/>
      <c r="G99" s="252"/>
      <c r="H99" s="242" t="s">
        <v>132</v>
      </c>
      <c r="I99" s="254"/>
      <c r="J99" s="73"/>
    </row>
    <row r="100" spans="1:10" ht="147.75" customHeight="1">
      <c r="A100" s="183"/>
      <c r="B100" s="56"/>
      <c r="C100" s="56"/>
      <c r="D100" s="256"/>
      <c r="E100" s="196"/>
      <c r="F100" s="72"/>
      <c r="G100" s="104" t="s">
        <v>50</v>
      </c>
      <c r="H100" s="257" t="s">
        <v>133</v>
      </c>
      <c r="I100" s="258"/>
      <c r="J100" s="258"/>
    </row>
    <row r="101" spans="1:10" ht="132" customHeight="1">
      <c r="A101" s="214"/>
      <c r="B101" s="215"/>
      <c r="C101" s="215"/>
      <c r="D101" s="259"/>
      <c r="E101" s="259"/>
      <c r="F101" s="216"/>
      <c r="G101" s="104" t="s">
        <v>115</v>
      </c>
      <c r="H101" s="197" t="s">
        <v>134</v>
      </c>
      <c r="I101" s="197"/>
      <c r="J101" s="41"/>
    </row>
    <row r="102" spans="1:10" ht="135" customHeight="1">
      <c r="A102" s="55"/>
      <c r="B102" s="57"/>
      <c r="C102" s="57"/>
      <c r="D102" s="57"/>
      <c r="E102" s="259"/>
      <c r="F102" s="216"/>
      <c r="G102" s="104" t="s">
        <v>117</v>
      </c>
      <c r="H102" s="197" t="s">
        <v>135</v>
      </c>
      <c r="I102" s="197"/>
      <c r="J102" s="73"/>
    </row>
    <row r="103" spans="1:10" ht="70.5" customHeight="1">
      <c r="A103" s="246"/>
      <c r="B103" s="247"/>
      <c r="C103" s="247"/>
      <c r="D103" s="247"/>
      <c r="E103" s="260"/>
      <c r="F103" s="249"/>
      <c r="G103" s="261" t="s">
        <v>19</v>
      </c>
      <c r="H103" s="262" t="s">
        <v>136</v>
      </c>
      <c r="I103" s="41"/>
      <c r="J103" s="41"/>
    </row>
    <row r="104" spans="1:10" ht="84.75" customHeight="1">
      <c r="A104" s="214"/>
      <c r="B104" s="215"/>
      <c r="C104" s="215"/>
      <c r="D104" s="215"/>
      <c r="E104" s="259"/>
      <c r="F104" s="216"/>
      <c r="G104" s="263"/>
      <c r="H104" s="64" t="s">
        <v>137</v>
      </c>
      <c r="I104" s="41"/>
      <c r="J104" s="41"/>
    </row>
    <row r="105" spans="1:10" ht="147" customHeight="1">
      <c r="A105" s="55"/>
      <c r="B105" s="57"/>
      <c r="C105" s="57"/>
      <c r="D105" s="57"/>
      <c r="E105" s="264"/>
      <c r="F105" s="72"/>
      <c r="G105" s="104" t="s">
        <v>138</v>
      </c>
      <c r="H105" s="61" t="s">
        <v>139</v>
      </c>
      <c r="I105" s="41"/>
      <c r="J105" s="41"/>
    </row>
    <row r="106" spans="1:10" ht="27.75" customHeight="1">
      <c r="A106" s="214"/>
      <c r="B106" s="256">
        <v>2</v>
      </c>
      <c r="C106" s="215"/>
      <c r="D106" s="215"/>
      <c r="E106" s="265" t="s">
        <v>140</v>
      </c>
      <c r="F106" s="266">
        <f>F108</f>
        <v>70000</v>
      </c>
      <c r="G106" s="263"/>
      <c r="H106" s="61"/>
      <c r="I106" s="267"/>
      <c r="J106" s="268"/>
    </row>
    <row r="107" spans="1:10" ht="27.75" customHeight="1">
      <c r="A107" s="214"/>
      <c r="B107" s="215"/>
      <c r="C107" s="215"/>
      <c r="D107" s="215"/>
      <c r="E107" s="269" t="s">
        <v>31</v>
      </c>
      <c r="F107" s="266">
        <v>70000</v>
      </c>
      <c r="G107" s="263"/>
      <c r="H107" s="61"/>
      <c r="I107" s="267"/>
      <c r="J107" s="268"/>
    </row>
    <row r="108" spans="1:10" ht="39" customHeight="1">
      <c r="A108" s="55"/>
      <c r="B108" s="57"/>
      <c r="C108" s="256" t="s">
        <v>141</v>
      </c>
      <c r="D108" s="57"/>
      <c r="E108" s="75" t="s">
        <v>142</v>
      </c>
      <c r="F108" s="72">
        <f>F109</f>
        <v>70000</v>
      </c>
      <c r="G108" s="263"/>
      <c r="H108" s="61"/>
      <c r="I108" s="267"/>
      <c r="J108" s="268"/>
    </row>
    <row r="109" spans="1:10" ht="97.5" customHeight="1">
      <c r="A109" s="55"/>
      <c r="B109" s="57"/>
      <c r="C109" s="57"/>
      <c r="D109" s="256" t="s">
        <v>141</v>
      </c>
      <c r="E109" s="162" t="s">
        <v>143</v>
      </c>
      <c r="F109" s="72">
        <v>70000</v>
      </c>
      <c r="G109" s="197" t="s">
        <v>144</v>
      </c>
      <c r="H109" s="136"/>
      <c r="I109" s="267"/>
      <c r="J109" s="268"/>
    </row>
    <row r="110" spans="1:10" ht="27.75" customHeight="1">
      <c r="A110" s="71"/>
      <c r="B110" s="256">
        <v>3</v>
      </c>
      <c r="C110" s="56"/>
      <c r="D110" s="56"/>
      <c r="E110" s="265" t="s">
        <v>145</v>
      </c>
      <c r="F110" s="72">
        <f>+F112</f>
        <v>4074000</v>
      </c>
      <c r="G110" s="270"/>
      <c r="H110" s="271"/>
      <c r="I110" s="267"/>
      <c r="J110" s="268"/>
    </row>
    <row r="111" spans="1:10" ht="27.75" customHeight="1">
      <c r="A111" s="71"/>
      <c r="B111" s="256"/>
      <c r="C111" s="56"/>
      <c r="D111" s="56"/>
      <c r="E111" s="269" t="s">
        <v>58</v>
      </c>
      <c r="F111" s="72">
        <v>4074000</v>
      </c>
      <c r="G111" s="270"/>
      <c r="H111" s="271"/>
      <c r="I111" s="267"/>
      <c r="J111" s="268"/>
    </row>
    <row r="112" spans="1:10" ht="38.25" customHeight="1">
      <c r="A112" s="272"/>
      <c r="B112" s="79"/>
      <c r="C112" s="273" t="s">
        <v>141</v>
      </c>
      <c r="D112" s="79"/>
      <c r="E112" s="274" t="s">
        <v>146</v>
      </c>
      <c r="F112" s="81">
        <f>+F113</f>
        <v>4074000</v>
      </c>
      <c r="G112" s="275"/>
      <c r="H112" s="276"/>
      <c r="I112" s="267"/>
      <c r="J112" s="268"/>
    </row>
    <row r="113" spans="1:10" ht="147.75" customHeight="1">
      <c r="A113" s="277"/>
      <c r="B113" s="209"/>
      <c r="C113" s="209"/>
      <c r="D113" s="278" t="s">
        <v>141</v>
      </c>
      <c r="E113" s="279" t="s">
        <v>101</v>
      </c>
      <c r="F113" s="280">
        <v>4074000</v>
      </c>
      <c r="G113" s="281" t="s">
        <v>147</v>
      </c>
      <c r="H113" s="281"/>
      <c r="I113" s="267"/>
      <c r="J113" s="268"/>
    </row>
    <row r="114" spans="1:10" ht="147.75" customHeight="1">
      <c r="A114" s="282"/>
      <c r="B114" s="56"/>
      <c r="C114" s="56"/>
      <c r="D114" s="256"/>
      <c r="E114" s="162"/>
      <c r="F114" s="72"/>
      <c r="G114" s="283"/>
      <c r="H114" s="66"/>
      <c r="I114" s="267"/>
      <c r="J114" s="268"/>
    </row>
    <row r="115" spans="1:10" ht="222" customHeight="1">
      <c r="A115" s="272"/>
      <c r="B115" s="79"/>
      <c r="C115" s="79"/>
      <c r="D115" s="273"/>
      <c r="E115" s="284"/>
      <c r="F115" s="81"/>
      <c r="G115" s="285"/>
      <c r="H115" s="286"/>
      <c r="I115" s="267"/>
      <c r="J115" s="268"/>
    </row>
    <row r="116" spans="1:4" ht="19.5">
      <c r="A116" s="287"/>
      <c r="B116" s="288"/>
      <c r="C116" s="289"/>
      <c r="D116" s="289"/>
    </row>
    <row r="117" spans="1:4" ht="19.5">
      <c r="A117" s="287"/>
      <c r="B117" s="288"/>
      <c r="C117" s="289"/>
      <c r="D117" s="289"/>
    </row>
    <row r="118" spans="1:4" ht="19.5">
      <c r="A118" s="287"/>
      <c r="B118" s="288"/>
      <c r="C118" s="289"/>
      <c r="D118" s="289"/>
    </row>
    <row r="119" spans="1:4" ht="19.5">
      <c r="A119" s="287"/>
      <c r="B119" s="288"/>
      <c r="C119" s="289"/>
      <c r="D119" s="289"/>
    </row>
    <row r="120" spans="1:4" ht="19.5">
      <c r="A120" s="287"/>
      <c r="B120" s="288"/>
      <c r="C120" s="289"/>
      <c r="D120" s="289"/>
    </row>
    <row r="121" spans="1:4" ht="19.5">
      <c r="A121" s="287"/>
      <c r="B121" s="288"/>
      <c r="C121" s="289"/>
      <c r="D121" s="289"/>
    </row>
    <row r="122" spans="1:4" ht="19.5">
      <c r="A122" s="287"/>
      <c r="B122" s="288"/>
      <c r="C122" s="289"/>
      <c r="D122" s="289"/>
    </row>
    <row r="123" spans="1:4" ht="19.5">
      <c r="A123" s="287"/>
      <c r="B123" s="288"/>
      <c r="C123" s="289"/>
      <c r="D123" s="289"/>
    </row>
    <row r="124" spans="1:4" ht="19.5">
      <c r="A124" s="287"/>
      <c r="B124" s="288"/>
      <c r="C124" s="289"/>
      <c r="D124" s="289"/>
    </row>
    <row r="125" spans="1:4" ht="19.5">
      <c r="A125" s="287"/>
      <c r="B125" s="288"/>
      <c r="C125" s="289"/>
      <c r="D125" s="289"/>
    </row>
    <row r="126" spans="1:4" ht="19.5">
      <c r="A126" s="287"/>
      <c r="B126" s="288"/>
      <c r="C126" s="289"/>
      <c r="D126" s="289"/>
    </row>
    <row r="127" spans="1:4" ht="19.5">
      <c r="A127" s="287"/>
      <c r="B127" s="288"/>
      <c r="C127" s="289"/>
      <c r="D127" s="289"/>
    </row>
    <row r="128" spans="1:4" ht="19.5">
      <c r="A128" s="287"/>
      <c r="B128" s="288"/>
      <c r="C128" s="289"/>
      <c r="D128" s="289"/>
    </row>
    <row r="129" spans="1:4" ht="19.5">
      <c r="A129" s="287"/>
      <c r="B129" s="288"/>
      <c r="C129" s="289"/>
      <c r="D129" s="289"/>
    </row>
    <row r="130" spans="1:4" ht="19.5">
      <c r="A130" s="287"/>
      <c r="B130" s="288"/>
      <c r="C130" s="289"/>
      <c r="D130" s="289"/>
    </row>
    <row r="131" spans="1:4" ht="19.5">
      <c r="A131" s="287"/>
      <c r="B131" s="288"/>
      <c r="C131" s="289"/>
      <c r="D131" s="289"/>
    </row>
    <row r="132" spans="1:4" ht="19.5">
      <c r="A132" s="287"/>
      <c r="B132" s="288"/>
      <c r="C132" s="289"/>
      <c r="D132" s="289"/>
    </row>
    <row r="133" spans="1:4" ht="19.5">
      <c r="A133" s="287"/>
      <c r="B133" s="288"/>
      <c r="C133" s="289"/>
      <c r="D133" s="289"/>
    </row>
    <row r="134" spans="1:4" ht="19.5">
      <c r="A134" s="287"/>
      <c r="B134" s="288"/>
      <c r="C134" s="289"/>
      <c r="D134" s="289"/>
    </row>
    <row r="135" spans="1:4" ht="19.5">
      <c r="A135" s="287"/>
      <c r="B135" s="288"/>
      <c r="C135" s="289"/>
      <c r="D135" s="289"/>
    </row>
    <row r="136" spans="1:4" ht="19.5">
      <c r="A136" s="287"/>
      <c r="B136" s="288"/>
      <c r="C136" s="289"/>
      <c r="D136" s="289"/>
    </row>
    <row r="137" spans="1:4" ht="19.5">
      <c r="A137" s="287"/>
      <c r="B137" s="288"/>
      <c r="C137" s="289"/>
      <c r="D137" s="289"/>
    </row>
    <row r="138" spans="1:4" ht="19.5">
      <c r="A138" s="287"/>
      <c r="B138" s="288"/>
      <c r="C138" s="289"/>
      <c r="D138" s="289"/>
    </row>
    <row r="139" spans="1:4" ht="19.5">
      <c r="A139" s="287"/>
      <c r="B139" s="288"/>
      <c r="C139" s="289"/>
      <c r="D139" s="289"/>
    </row>
    <row r="140" spans="1:4" ht="19.5">
      <c r="A140" s="287"/>
      <c r="B140" s="288"/>
      <c r="C140" s="289"/>
      <c r="D140" s="289"/>
    </row>
    <row r="141" spans="1:4" ht="19.5">
      <c r="A141" s="287"/>
      <c r="B141" s="288"/>
      <c r="C141" s="289"/>
      <c r="D141" s="289"/>
    </row>
    <row r="142" spans="1:4" ht="19.5">
      <c r="A142" s="287"/>
      <c r="B142" s="288"/>
      <c r="C142" s="289"/>
      <c r="D142" s="289"/>
    </row>
    <row r="143" spans="1:4" ht="19.5">
      <c r="A143" s="287"/>
      <c r="B143" s="288"/>
      <c r="C143" s="289"/>
      <c r="D143" s="289"/>
    </row>
    <row r="144" spans="1:4" ht="19.5">
      <c r="A144" s="287"/>
      <c r="B144" s="288"/>
      <c r="C144" s="289"/>
      <c r="D144" s="289"/>
    </row>
    <row r="145" spans="1:4" ht="19.5">
      <c r="A145" s="287"/>
      <c r="B145" s="288"/>
      <c r="C145" s="289"/>
      <c r="D145" s="289"/>
    </row>
    <row r="146" spans="1:4" ht="19.5">
      <c r="A146" s="287"/>
      <c r="B146" s="288"/>
      <c r="C146" s="289"/>
      <c r="D146" s="289"/>
    </row>
    <row r="147" spans="1:4" ht="19.5">
      <c r="A147" s="287"/>
      <c r="B147" s="288"/>
      <c r="C147" s="289"/>
      <c r="D147" s="289"/>
    </row>
    <row r="148" spans="1:4" ht="19.5">
      <c r="A148" s="293"/>
      <c r="B148" s="288"/>
      <c r="C148" s="289"/>
      <c r="D148" s="289"/>
    </row>
    <row r="149" spans="1:4" ht="19.5">
      <c r="A149" s="293"/>
      <c r="B149" s="288"/>
      <c r="C149" s="289"/>
      <c r="D149" s="289"/>
    </row>
    <row r="150" spans="1:4" ht="19.5">
      <c r="A150" s="293"/>
      <c r="B150" s="288"/>
      <c r="C150" s="289"/>
      <c r="D150" s="289"/>
    </row>
    <row r="151" spans="1:4" ht="19.5">
      <c r="A151" s="293"/>
      <c r="B151" s="288"/>
      <c r="C151" s="289"/>
      <c r="D151" s="289"/>
    </row>
    <row r="152" spans="1:4" ht="19.5">
      <c r="A152" s="293"/>
      <c r="B152" s="288"/>
      <c r="C152" s="289"/>
      <c r="D152" s="289"/>
    </row>
    <row r="153" spans="1:4" ht="19.5">
      <c r="A153" s="293"/>
      <c r="B153" s="288"/>
      <c r="C153" s="289"/>
      <c r="D153" s="289"/>
    </row>
    <row r="154" spans="1:4" ht="19.5">
      <c r="A154" s="293"/>
      <c r="B154" s="288"/>
      <c r="C154" s="289"/>
      <c r="D154" s="289"/>
    </row>
    <row r="155" spans="1:4" ht="19.5">
      <c r="A155" s="293"/>
      <c r="B155" s="288"/>
      <c r="C155" s="289"/>
      <c r="D155" s="289"/>
    </row>
    <row r="156" spans="1:4" ht="19.5">
      <c r="A156" s="293"/>
      <c r="B156" s="288"/>
      <c r="C156" s="289"/>
      <c r="D156" s="289"/>
    </row>
    <row r="157" spans="1:4" ht="19.5">
      <c r="A157" s="293"/>
      <c r="B157" s="288"/>
      <c r="C157" s="289"/>
      <c r="D157" s="289"/>
    </row>
    <row r="158" spans="1:4" ht="19.5">
      <c r="A158" s="293"/>
      <c r="B158" s="288"/>
      <c r="C158" s="289"/>
      <c r="D158" s="289"/>
    </row>
    <row r="159" spans="1:4" ht="19.5">
      <c r="A159" s="293"/>
      <c r="B159" s="288"/>
      <c r="C159" s="289"/>
      <c r="D159" s="289"/>
    </row>
    <row r="160" spans="1:4" ht="19.5">
      <c r="A160" s="293"/>
      <c r="B160" s="288"/>
      <c r="C160" s="289"/>
      <c r="D160" s="289"/>
    </row>
    <row r="161" spans="1:4" ht="19.5">
      <c r="A161" s="293"/>
      <c r="B161" s="288"/>
      <c r="C161" s="289"/>
      <c r="D161" s="289"/>
    </row>
    <row r="162" spans="1:4" ht="19.5">
      <c r="A162" s="293"/>
      <c r="B162" s="288"/>
      <c r="C162" s="289"/>
      <c r="D162" s="289"/>
    </row>
    <row r="163" spans="1:4" ht="19.5">
      <c r="A163" s="293"/>
      <c r="B163" s="288"/>
      <c r="C163" s="289"/>
      <c r="D163" s="289"/>
    </row>
    <row r="164" spans="1:4" ht="19.5">
      <c r="A164" s="293"/>
      <c r="B164" s="288"/>
      <c r="C164" s="289"/>
      <c r="D164" s="289"/>
    </row>
    <row r="165" spans="1:4" ht="19.5">
      <c r="A165" s="293"/>
      <c r="B165" s="288"/>
      <c r="C165" s="289"/>
      <c r="D165" s="289"/>
    </row>
    <row r="166" spans="1:4" ht="19.5">
      <c r="A166" s="293"/>
      <c r="B166" s="288"/>
      <c r="C166" s="289"/>
      <c r="D166" s="289"/>
    </row>
    <row r="167" spans="1:4" ht="19.5">
      <c r="A167" s="293"/>
      <c r="B167" s="288"/>
      <c r="C167" s="289"/>
      <c r="D167" s="289"/>
    </row>
    <row r="168" spans="1:4" ht="19.5">
      <c r="A168" s="293"/>
      <c r="B168" s="288"/>
      <c r="C168" s="289"/>
      <c r="D168" s="289"/>
    </row>
    <row r="169" spans="1:4" ht="19.5">
      <c r="A169" s="293"/>
      <c r="B169" s="288"/>
      <c r="C169" s="289"/>
      <c r="D169" s="289"/>
    </row>
    <row r="170" spans="1:4" ht="19.5">
      <c r="A170" s="293"/>
      <c r="B170" s="288"/>
      <c r="C170" s="289"/>
      <c r="D170" s="289"/>
    </row>
    <row r="171" spans="1:4" ht="19.5">
      <c r="A171" s="293"/>
      <c r="B171" s="288"/>
      <c r="C171" s="289"/>
      <c r="D171" s="289"/>
    </row>
    <row r="172" spans="1:4" ht="19.5">
      <c r="A172" s="293"/>
      <c r="B172" s="288"/>
      <c r="C172" s="289"/>
      <c r="D172" s="289"/>
    </row>
    <row r="173" spans="1:4" ht="19.5">
      <c r="A173" s="293"/>
      <c r="B173" s="288"/>
      <c r="C173" s="289"/>
      <c r="D173" s="289"/>
    </row>
    <row r="174" spans="1:4" ht="19.5">
      <c r="A174" s="293"/>
      <c r="B174" s="288"/>
      <c r="C174" s="289"/>
      <c r="D174" s="289"/>
    </row>
    <row r="175" spans="1:4" ht="19.5">
      <c r="A175" s="293"/>
      <c r="B175" s="288"/>
      <c r="C175" s="289"/>
      <c r="D175" s="289"/>
    </row>
    <row r="176" spans="1:4" ht="19.5">
      <c r="A176" s="293"/>
      <c r="B176" s="288"/>
      <c r="C176" s="289"/>
      <c r="D176" s="289"/>
    </row>
    <row r="177" spans="1:4" ht="19.5">
      <c r="A177" s="293"/>
      <c r="B177" s="288"/>
      <c r="C177" s="289"/>
      <c r="D177" s="289"/>
    </row>
    <row r="178" spans="1:4" ht="19.5">
      <c r="A178" s="293"/>
      <c r="B178" s="288"/>
      <c r="C178" s="289"/>
      <c r="D178" s="289"/>
    </row>
    <row r="179" spans="1:4" ht="19.5">
      <c r="A179" s="293"/>
      <c r="B179" s="288"/>
      <c r="C179" s="289"/>
      <c r="D179" s="289"/>
    </row>
    <row r="180" spans="1:4" ht="19.5">
      <c r="A180" s="293"/>
      <c r="B180" s="288"/>
      <c r="C180" s="289"/>
      <c r="D180" s="289"/>
    </row>
    <row r="181" spans="1:4" ht="19.5">
      <c r="A181" s="293"/>
      <c r="B181" s="288"/>
      <c r="C181" s="289"/>
      <c r="D181" s="289"/>
    </row>
    <row r="182" spans="1:4" ht="19.5">
      <c r="A182" s="293"/>
      <c r="B182" s="288"/>
      <c r="C182" s="289"/>
      <c r="D182" s="289"/>
    </row>
    <row r="183" spans="1:4" ht="19.5">
      <c r="A183" s="293"/>
      <c r="B183" s="288"/>
      <c r="C183" s="289"/>
      <c r="D183" s="289"/>
    </row>
    <row r="184" spans="1:4" ht="19.5">
      <c r="A184" s="293"/>
      <c r="B184" s="288"/>
      <c r="C184" s="289"/>
      <c r="D184" s="289"/>
    </row>
    <row r="185" spans="1:4" ht="19.5">
      <c r="A185" s="293"/>
      <c r="B185" s="288"/>
      <c r="C185" s="289"/>
      <c r="D185" s="289"/>
    </row>
    <row r="186" spans="1:4" ht="19.5">
      <c r="A186" s="293"/>
      <c r="B186" s="288"/>
      <c r="C186" s="289"/>
      <c r="D186" s="289"/>
    </row>
    <row r="187" spans="1:4" ht="19.5">
      <c r="A187" s="293"/>
      <c r="B187" s="288"/>
      <c r="C187" s="289"/>
      <c r="D187" s="289"/>
    </row>
    <row r="188" spans="1:4" ht="19.5">
      <c r="A188" s="293"/>
      <c r="B188" s="288"/>
      <c r="C188" s="289"/>
      <c r="D188" s="289"/>
    </row>
    <row r="189" spans="1:4" ht="19.5">
      <c r="A189" s="293"/>
      <c r="B189" s="288"/>
      <c r="C189" s="289"/>
      <c r="D189" s="289"/>
    </row>
    <row r="190" spans="1:4" ht="19.5">
      <c r="A190" s="293"/>
      <c r="B190" s="288"/>
      <c r="C190" s="289"/>
      <c r="D190" s="289"/>
    </row>
    <row r="191" spans="1:4" ht="19.5">
      <c r="A191" s="293"/>
      <c r="B191" s="288"/>
      <c r="C191" s="289"/>
      <c r="D191" s="289"/>
    </row>
    <row r="192" spans="1:4" ht="19.5">
      <c r="A192" s="293"/>
      <c r="B192" s="288"/>
      <c r="C192" s="289"/>
      <c r="D192" s="289"/>
    </row>
    <row r="193" spans="1:4" ht="19.5">
      <c r="A193" s="293"/>
      <c r="B193" s="288"/>
      <c r="C193" s="289"/>
      <c r="D193" s="289"/>
    </row>
    <row r="194" spans="1:4" ht="19.5">
      <c r="A194" s="293"/>
      <c r="B194" s="288"/>
      <c r="C194" s="289"/>
      <c r="D194" s="289"/>
    </row>
    <row r="195" spans="1:4" ht="19.5">
      <c r="A195" s="293"/>
      <c r="B195" s="288"/>
      <c r="C195" s="289"/>
      <c r="D195" s="289"/>
    </row>
    <row r="196" spans="1:4" ht="19.5">
      <c r="A196" s="293"/>
      <c r="B196" s="288"/>
      <c r="C196" s="289"/>
      <c r="D196" s="289"/>
    </row>
    <row r="197" spans="1:4" ht="19.5">
      <c r="A197" s="293"/>
      <c r="B197" s="288"/>
      <c r="C197" s="289"/>
      <c r="D197" s="289"/>
    </row>
    <row r="198" spans="1:4" ht="19.5">
      <c r="A198" s="293"/>
      <c r="B198" s="288"/>
      <c r="C198" s="289"/>
      <c r="D198" s="289"/>
    </row>
    <row r="199" spans="1:4" ht="19.5">
      <c r="A199" s="293"/>
      <c r="B199" s="288"/>
      <c r="C199" s="289"/>
      <c r="D199" s="289"/>
    </row>
    <row r="200" spans="1:4" ht="19.5">
      <c r="A200" s="293"/>
      <c r="B200" s="288"/>
      <c r="C200" s="289"/>
      <c r="D200" s="289"/>
    </row>
    <row r="201" spans="1:4" ht="19.5">
      <c r="A201" s="293"/>
      <c r="B201" s="288"/>
      <c r="C201" s="289"/>
      <c r="D201" s="289"/>
    </row>
    <row r="202" spans="1:4" ht="19.5">
      <c r="A202" s="293"/>
      <c r="B202" s="288"/>
      <c r="C202" s="289"/>
      <c r="D202" s="289"/>
    </row>
    <row r="203" spans="1:4" ht="19.5">
      <c r="A203" s="293"/>
      <c r="B203" s="288"/>
      <c r="C203" s="289"/>
      <c r="D203" s="289"/>
    </row>
    <row r="204" spans="1:4" ht="19.5">
      <c r="A204" s="293"/>
      <c r="B204" s="288"/>
      <c r="C204" s="289"/>
      <c r="D204" s="289"/>
    </row>
    <row r="205" spans="1:4" ht="19.5">
      <c r="A205" s="293"/>
      <c r="B205" s="288"/>
      <c r="C205" s="289"/>
      <c r="D205" s="289"/>
    </row>
    <row r="206" spans="1:4" ht="19.5">
      <c r="A206" s="293"/>
      <c r="B206" s="288"/>
      <c r="C206" s="289"/>
      <c r="D206" s="289"/>
    </row>
    <row r="207" spans="1:4" ht="19.5">
      <c r="A207" s="293"/>
      <c r="B207" s="288"/>
      <c r="C207" s="289"/>
      <c r="D207" s="289"/>
    </row>
    <row r="208" spans="1:4" ht="19.5">
      <c r="A208" s="293"/>
      <c r="B208" s="288"/>
      <c r="C208" s="289"/>
      <c r="D208" s="289"/>
    </row>
    <row r="209" spans="1:4" ht="19.5">
      <c r="A209" s="293"/>
      <c r="B209" s="288"/>
      <c r="C209" s="289"/>
      <c r="D209" s="289"/>
    </row>
    <row r="210" spans="1:4" ht="19.5">
      <c r="A210" s="293"/>
      <c r="B210" s="288"/>
      <c r="C210" s="289"/>
      <c r="D210" s="289"/>
    </row>
    <row r="211" spans="1:4" ht="19.5">
      <c r="A211" s="293"/>
      <c r="B211" s="288"/>
      <c r="C211" s="289"/>
      <c r="D211" s="289"/>
    </row>
    <row r="212" spans="1:4" ht="19.5">
      <c r="A212" s="293"/>
      <c r="B212" s="288"/>
      <c r="C212" s="289"/>
      <c r="D212" s="289"/>
    </row>
    <row r="213" spans="1:4" ht="19.5">
      <c r="A213" s="293"/>
      <c r="B213" s="288"/>
      <c r="C213" s="289"/>
      <c r="D213" s="289"/>
    </row>
    <row r="214" spans="1:4" ht="19.5">
      <c r="A214" s="293"/>
      <c r="B214" s="288"/>
      <c r="C214" s="289"/>
      <c r="D214" s="289"/>
    </row>
    <row r="215" spans="1:4" ht="19.5">
      <c r="A215" s="293"/>
      <c r="B215" s="288"/>
      <c r="C215" s="289"/>
      <c r="D215" s="289"/>
    </row>
    <row r="216" spans="1:4" ht="19.5">
      <c r="A216" s="293"/>
      <c r="B216" s="288"/>
      <c r="C216" s="289"/>
      <c r="D216" s="289"/>
    </row>
    <row r="217" spans="1:4" ht="19.5">
      <c r="A217" s="293"/>
      <c r="B217" s="288"/>
      <c r="C217" s="289"/>
      <c r="D217" s="289"/>
    </row>
    <row r="218" spans="1:4" ht="19.5">
      <c r="A218" s="293"/>
      <c r="B218" s="288"/>
      <c r="C218" s="289"/>
      <c r="D218" s="289"/>
    </row>
    <row r="219" spans="1:4" ht="19.5">
      <c r="A219" s="293"/>
      <c r="B219" s="288"/>
      <c r="C219" s="289"/>
      <c r="D219" s="289"/>
    </row>
    <row r="220" spans="1:4" ht="19.5">
      <c r="A220" s="293"/>
      <c r="B220" s="288"/>
      <c r="C220" s="289"/>
      <c r="D220" s="289"/>
    </row>
    <row r="221" spans="1:4" ht="19.5">
      <c r="A221" s="293"/>
      <c r="B221" s="288"/>
      <c r="C221" s="289"/>
      <c r="D221" s="289"/>
    </row>
    <row r="222" spans="1:4" ht="19.5">
      <c r="A222" s="293"/>
      <c r="B222" s="288"/>
      <c r="C222" s="289"/>
      <c r="D222" s="289"/>
    </row>
    <row r="223" spans="1:4" ht="19.5">
      <c r="A223" s="293"/>
      <c r="B223" s="288"/>
      <c r="C223" s="289"/>
      <c r="D223" s="289"/>
    </row>
    <row r="224" spans="1:4" ht="19.5">
      <c r="A224" s="293"/>
      <c r="B224" s="288"/>
      <c r="C224" s="289"/>
      <c r="D224" s="289"/>
    </row>
    <row r="225" spans="1:4" ht="19.5">
      <c r="A225" s="293"/>
      <c r="B225" s="288"/>
      <c r="C225" s="289"/>
      <c r="D225" s="289"/>
    </row>
    <row r="226" spans="1:4" ht="19.5">
      <c r="A226" s="293"/>
      <c r="B226" s="288"/>
      <c r="C226" s="289"/>
      <c r="D226" s="289"/>
    </row>
    <row r="227" spans="1:4" ht="19.5">
      <c r="A227" s="293"/>
      <c r="B227" s="288"/>
      <c r="C227" s="289"/>
      <c r="D227" s="289"/>
    </row>
    <row r="228" spans="1:4" ht="19.5">
      <c r="A228" s="293"/>
      <c r="B228" s="288"/>
      <c r="C228" s="289"/>
      <c r="D228" s="289"/>
    </row>
    <row r="229" spans="1:4" ht="19.5">
      <c r="A229" s="293"/>
      <c r="B229" s="288"/>
      <c r="C229" s="289"/>
      <c r="D229" s="289"/>
    </row>
    <row r="230" spans="1:4" ht="19.5">
      <c r="A230" s="293"/>
      <c r="B230" s="288"/>
      <c r="C230" s="289"/>
      <c r="D230" s="289"/>
    </row>
    <row r="231" spans="1:4" ht="19.5">
      <c r="A231" s="293"/>
      <c r="B231" s="288"/>
      <c r="C231" s="289"/>
      <c r="D231" s="289"/>
    </row>
    <row r="232" spans="1:4" ht="19.5">
      <c r="A232" s="293"/>
      <c r="B232" s="288"/>
      <c r="C232" s="289"/>
      <c r="D232" s="289"/>
    </row>
    <row r="233" spans="1:4" ht="19.5">
      <c r="A233" s="293"/>
      <c r="B233" s="288"/>
      <c r="C233" s="289"/>
      <c r="D233" s="289"/>
    </row>
    <row r="234" spans="1:4" ht="19.5">
      <c r="A234" s="293"/>
      <c r="B234" s="288"/>
      <c r="C234" s="289"/>
      <c r="D234" s="289"/>
    </row>
    <row r="235" spans="1:4" ht="19.5">
      <c r="A235" s="293"/>
      <c r="B235" s="288"/>
      <c r="C235" s="289"/>
      <c r="D235" s="289"/>
    </row>
    <row r="236" spans="1:4" ht="19.5">
      <c r="A236" s="293"/>
      <c r="B236" s="288"/>
      <c r="C236" s="289"/>
      <c r="D236" s="289"/>
    </row>
    <row r="237" spans="1:4" ht="19.5">
      <c r="A237" s="293"/>
      <c r="B237" s="288"/>
      <c r="C237" s="289"/>
      <c r="D237" s="289"/>
    </row>
    <row r="238" spans="1:4" ht="19.5">
      <c r="A238" s="293"/>
      <c r="B238" s="288"/>
      <c r="C238" s="289"/>
      <c r="D238" s="289"/>
    </row>
    <row r="239" spans="1:4" ht="19.5">
      <c r="A239" s="293"/>
      <c r="B239" s="288"/>
      <c r="C239" s="289"/>
      <c r="D239" s="289"/>
    </row>
    <row r="240" spans="1:4" ht="19.5">
      <c r="A240" s="293"/>
      <c r="B240" s="288"/>
      <c r="C240" s="289"/>
      <c r="D240" s="289"/>
    </row>
    <row r="241" spans="1:4" ht="19.5">
      <c r="A241" s="293"/>
      <c r="B241" s="288"/>
      <c r="C241" s="289"/>
      <c r="D241" s="289"/>
    </row>
    <row r="242" spans="1:4" ht="19.5">
      <c r="A242" s="293"/>
      <c r="B242" s="288"/>
      <c r="C242" s="289"/>
      <c r="D242" s="289"/>
    </row>
    <row r="243" spans="1:4" ht="19.5">
      <c r="A243" s="293"/>
      <c r="B243" s="288"/>
      <c r="C243" s="289"/>
      <c r="D243" s="289"/>
    </row>
    <row r="244" spans="1:4" ht="19.5">
      <c r="A244" s="293"/>
      <c r="B244" s="288"/>
      <c r="C244" s="289"/>
      <c r="D244" s="289"/>
    </row>
    <row r="245" spans="1:4" ht="19.5">
      <c r="A245" s="293"/>
      <c r="B245" s="288"/>
      <c r="C245" s="289"/>
      <c r="D245" s="289"/>
    </row>
    <row r="246" spans="1:4" ht="19.5">
      <c r="A246" s="293"/>
      <c r="B246" s="288"/>
      <c r="C246" s="289"/>
      <c r="D246" s="289"/>
    </row>
    <row r="247" spans="1:4" ht="19.5">
      <c r="A247" s="293"/>
      <c r="B247" s="288"/>
      <c r="C247" s="289"/>
      <c r="D247" s="289"/>
    </row>
    <row r="248" spans="1:4" ht="19.5">
      <c r="A248" s="293"/>
      <c r="B248" s="288"/>
      <c r="C248" s="289"/>
      <c r="D248" s="289"/>
    </row>
    <row r="249" spans="1:4" ht="19.5">
      <c r="A249" s="293"/>
      <c r="B249" s="288"/>
      <c r="C249" s="289"/>
      <c r="D249" s="289"/>
    </row>
    <row r="250" spans="1:4" ht="19.5">
      <c r="A250" s="293"/>
      <c r="B250" s="288"/>
      <c r="C250" s="289"/>
      <c r="D250" s="289"/>
    </row>
    <row r="251" spans="1:4" ht="19.5">
      <c r="A251" s="293"/>
      <c r="B251" s="288"/>
      <c r="C251" s="289"/>
      <c r="D251" s="289"/>
    </row>
    <row r="252" spans="1:4" ht="19.5">
      <c r="A252" s="293"/>
      <c r="B252" s="288"/>
      <c r="C252" s="289"/>
      <c r="D252" s="289"/>
    </row>
    <row r="253" spans="1:4" ht="19.5">
      <c r="A253" s="293"/>
      <c r="B253" s="288"/>
      <c r="C253" s="289"/>
      <c r="D253" s="289"/>
    </row>
    <row r="254" spans="1:4" ht="19.5">
      <c r="A254" s="293"/>
      <c r="B254" s="288"/>
      <c r="C254" s="289"/>
      <c r="D254" s="289"/>
    </row>
    <row r="255" spans="1:4" ht="19.5">
      <c r="A255" s="293"/>
      <c r="B255" s="288"/>
      <c r="C255" s="289"/>
      <c r="D255" s="289"/>
    </row>
    <row r="256" spans="1:4" ht="19.5">
      <c r="A256" s="293"/>
      <c r="B256" s="288"/>
      <c r="C256" s="289"/>
      <c r="D256" s="289"/>
    </row>
    <row r="257" spans="1:4" ht="19.5">
      <c r="A257" s="293"/>
      <c r="B257" s="288"/>
      <c r="C257" s="289"/>
      <c r="D257" s="289"/>
    </row>
    <row r="258" spans="1:4" ht="19.5">
      <c r="A258" s="293"/>
      <c r="B258" s="288"/>
      <c r="C258" s="289"/>
      <c r="D258" s="289"/>
    </row>
    <row r="259" spans="1:4" ht="19.5">
      <c r="A259" s="293"/>
      <c r="B259" s="288"/>
      <c r="C259" s="289"/>
      <c r="D259" s="289"/>
    </row>
    <row r="260" spans="1:4" ht="19.5">
      <c r="A260" s="293"/>
      <c r="B260" s="288"/>
      <c r="C260" s="289"/>
      <c r="D260" s="289"/>
    </row>
    <row r="261" spans="1:4" ht="19.5">
      <c r="A261" s="293"/>
      <c r="B261" s="288"/>
      <c r="C261" s="289"/>
      <c r="D261" s="289"/>
    </row>
    <row r="262" spans="1:4" ht="19.5">
      <c r="A262" s="293"/>
      <c r="B262" s="288"/>
      <c r="C262" s="289"/>
      <c r="D262" s="289"/>
    </row>
    <row r="263" spans="1:4" ht="19.5">
      <c r="A263" s="293"/>
      <c r="B263" s="288"/>
      <c r="C263" s="289"/>
      <c r="D263" s="289"/>
    </row>
    <row r="264" spans="1:4" ht="19.5">
      <c r="A264" s="293"/>
      <c r="B264" s="288"/>
      <c r="C264" s="289"/>
      <c r="D264" s="289"/>
    </row>
    <row r="265" spans="1:4" ht="19.5">
      <c r="A265" s="293"/>
      <c r="B265" s="288"/>
      <c r="C265" s="289"/>
      <c r="D265" s="289"/>
    </row>
    <row r="266" spans="1:4" ht="19.5">
      <c r="A266" s="293"/>
      <c r="B266" s="288"/>
      <c r="C266" s="289"/>
      <c r="D266" s="289"/>
    </row>
    <row r="267" spans="1:4" ht="19.5">
      <c r="A267" s="293"/>
      <c r="B267" s="288"/>
      <c r="C267" s="289"/>
      <c r="D267" s="289"/>
    </row>
    <row r="268" spans="1:4" ht="19.5">
      <c r="A268" s="293"/>
      <c r="B268" s="288"/>
      <c r="C268" s="289"/>
      <c r="D268" s="289"/>
    </row>
    <row r="269" spans="1:4" ht="19.5">
      <c r="A269" s="293"/>
      <c r="B269" s="288"/>
      <c r="C269" s="289"/>
      <c r="D269" s="289"/>
    </row>
    <row r="270" spans="1:4" ht="19.5">
      <c r="A270" s="293"/>
      <c r="B270" s="288"/>
      <c r="C270" s="289"/>
      <c r="D270" s="289"/>
    </row>
    <row r="271" spans="1:4" ht="19.5">
      <c r="A271" s="293"/>
      <c r="B271" s="288"/>
      <c r="C271" s="289"/>
      <c r="D271" s="289"/>
    </row>
    <row r="272" spans="1:4" ht="19.5">
      <c r="A272" s="293"/>
      <c r="B272" s="288"/>
      <c r="C272" s="289"/>
      <c r="D272" s="289"/>
    </row>
    <row r="273" spans="1:4" ht="19.5">
      <c r="A273" s="293"/>
      <c r="B273" s="288"/>
      <c r="C273" s="289"/>
      <c r="D273" s="289"/>
    </row>
    <row r="274" spans="1:4" ht="19.5">
      <c r="A274" s="293"/>
      <c r="B274" s="288"/>
      <c r="C274" s="289"/>
      <c r="D274" s="289"/>
    </row>
    <row r="275" spans="1:4" ht="19.5">
      <c r="A275" s="293"/>
      <c r="B275" s="288"/>
      <c r="C275" s="289"/>
      <c r="D275" s="289"/>
    </row>
    <row r="276" spans="1:4" ht="19.5">
      <c r="A276" s="293"/>
      <c r="B276" s="288"/>
      <c r="C276" s="289"/>
      <c r="D276" s="289"/>
    </row>
    <row r="277" spans="1:4" ht="19.5">
      <c r="A277" s="293"/>
      <c r="B277" s="288"/>
      <c r="C277" s="289"/>
      <c r="D277" s="289"/>
    </row>
    <row r="278" spans="1:4" ht="19.5">
      <c r="A278" s="293"/>
      <c r="B278" s="288"/>
      <c r="C278" s="289"/>
      <c r="D278" s="289"/>
    </row>
    <row r="279" spans="1:4" ht="19.5">
      <c r="A279" s="293"/>
      <c r="B279" s="288"/>
      <c r="C279" s="289"/>
      <c r="D279" s="289"/>
    </row>
    <row r="280" spans="1:4" ht="19.5">
      <c r="A280" s="293"/>
      <c r="B280" s="288"/>
      <c r="C280" s="289"/>
      <c r="D280" s="289"/>
    </row>
    <row r="281" spans="1:4" ht="19.5">
      <c r="A281" s="293"/>
      <c r="B281" s="288"/>
      <c r="C281" s="289"/>
      <c r="D281" s="289"/>
    </row>
    <row r="282" spans="1:4" ht="19.5">
      <c r="A282" s="293"/>
      <c r="B282" s="288"/>
      <c r="C282" s="289"/>
      <c r="D282" s="289"/>
    </row>
    <row r="283" spans="1:4" ht="19.5">
      <c r="A283" s="293"/>
      <c r="B283" s="288"/>
      <c r="C283" s="289"/>
      <c r="D283" s="289"/>
    </row>
    <row r="284" spans="1:4" ht="19.5">
      <c r="A284" s="293"/>
      <c r="B284" s="288"/>
      <c r="C284" s="289"/>
      <c r="D284" s="289"/>
    </row>
    <row r="285" spans="1:4" ht="19.5">
      <c r="A285" s="293"/>
      <c r="B285" s="288"/>
      <c r="C285" s="289"/>
      <c r="D285" s="289"/>
    </row>
    <row r="286" spans="1:4" ht="19.5">
      <c r="A286" s="293"/>
      <c r="B286" s="288"/>
      <c r="C286" s="289"/>
      <c r="D286" s="289"/>
    </row>
    <row r="287" spans="1:4" ht="19.5">
      <c r="A287" s="293"/>
      <c r="B287" s="288"/>
      <c r="C287" s="289"/>
      <c r="D287" s="289"/>
    </row>
    <row r="288" spans="1:4" ht="19.5">
      <c r="A288" s="293"/>
      <c r="B288" s="288"/>
      <c r="C288" s="289"/>
      <c r="D288" s="289"/>
    </row>
    <row r="289" spans="1:4" ht="19.5">
      <c r="A289" s="293"/>
      <c r="B289" s="288"/>
      <c r="C289" s="289"/>
      <c r="D289" s="289"/>
    </row>
    <row r="290" spans="1:4" ht="19.5">
      <c r="A290" s="293"/>
      <c r="B290" s="288"/>
      <c r="C290" s="289"/>
      <c r="D290" s="289"/>
    </row>
    <row r="291" spans="1:4" ht="19.5">
      <c r="A291" s="293"/>
      <c r="B291" s="288"/>
      <c r="C291" s="289"/>
      <c r="D291" s="289"/>
    </row>
    <row r="292" spans="1:4" ht="19.5">
      <c r="A292" s="293"/>
      <c r="B292" s="288"/>
      <c r="C292" s="289"/>
      <c r="D292" s="289"/>
    </row>
    <row r="293" spans="1:4" ht="19.5">
      <c r="A293" s="293"/>
      <c r="B293" s="288"/>
      <c r="C293" s="289"/>
      <c r="D293" s="289"/>
    </row>
    <row r="294" spans="1:4" ht="19.5">
      <c r="A294" s="293"/>
      <c r="B294" s="288"/>
      <c r="C294" s="289"/>
      <c r="D294" s="289"/>
    </row>
    <row r="295" spans="1:4" ht="19.5">
      <c r="A295" s="293"/>
      <c r="B295" s="288"/>
      <c r="C295" s="289"/>
      <c r="D295" s="289"/>
    </row>
    <row r="296" spans="1:4" ht="19.5">
      <c r="A296" s="293"/>
      <c r="B296" s="288"/>
      <c r="C296" s="289"/>
      <c r="D296" s="289"/>
    </row>
    <row r="297" spans="1:4" ht="19.5">
      <c r="A297" s="293"/>
      <c r="B297" s="288"/>
      <c r="C297" s="289"/>
      <c r="D297" s="289"/>
    </row>
    <row r="298" spans="1:4" ht="19.5">
      <c r="A298" s="293"/>
      <c r="B298" s="288"/>
      <c r="C298" s="289"/>
      <c r="D298" s="289"/>
    </row>
    <row r="299" spans="1:4" ht="19.5">
      <c r="A299" s="293"/>
      <c r="B299" s="288"/>
      <c r="C299" s="289"/>
      <c r="D299" s="289"/>
    </row>
    <row r="300" spans="1:4" ht="19.5">
      <c r="A300" s="293"/>
      <c r="B300" s="288"/>
      <c r="C300" s="289"/>
      <c r="D300" s="289"/>
    </row>
    <row r="301" spans="1:4" ht="19.5">
      <c r="A301" s="293"/>
      <c r="B301" s="288"/>
      <c r="C301" s="289"/>
      <c r="D301" s="289"/>
    </row>
    <row r="302" spans="1:4" ht="19.5">
      <c r="A302" s="293"/>
      <c r="B302" s="288"/>
      <c r="C302" s="289"/>
      <c r="D302" s="289"/>
    </row>
    <row r="303" spans="1:4" ht="19.5">
      <c r="A303" s="293"/>
      <c r="B303" s="288"/>
      <c r="C303" s="289"/>
      <c r="D303" s="289"/>
    </row>
    <row r="304" spans="1:4" ht="19.5">
      <c r="A304" s="293"/>
      <c r="B304" s="288"/>
      <c r="C304" s="289"/>
      <c r="D304" s="289"/>
    </row>
    <row r="305" spans="1:4" ht="19.5">
      <c r="A305" s="293"/>
      <c r="B305" s="288"/>
      <c r="C305" s="289"/>
      <c r="D305" s="289"/>
    </row>
    <row r="306" spans="1:4" ht="19.5">
      <c r="A306" s="293"/>
      <c r="B306" s="288"/>
      <c r="C306" s="289"/>
      <c r="D306" s="289"/>
    </row>
    <row r="307" spans="1:4" ht="19.5">
      <c r="A307" s="293"/>
      <c r="B307" s="288"/>
      <c r="C307" s="289"/>
      <c r="D307" s="289"/>
    </row>
    <row r="308" spans="1:4" ht="19.5">
      <c r="A308" s="293"/>
      <c r="B308" s="288"/>
      <c r="C308" s="289"/>
      <c r="D308" s="289"/>
    </row>
    <row r="309" spans="1:4" ht="19.5">
      <c r="A309" s="293"/>
      <c r="B309" s="288"/>
      <c r="C309" s="289"/>
      <c r="D309" s="289"/>
    </row>
    <row r="310" spans="1:4" ht="19.5">
      <c r="A310" s="293"/>
      <c r="B310" s="288"/>
      <c r="C310" s="289"/>
      <c r="D310" s="289"/>
    </row>
    <row r="311" spans="1:4" ht="19.5">
      <c r="A311" s="293"/>
      <c r="B311" s="288"/>
      <c r="C311" s="289"/>
      <c r="D311" s="289"/>
    </row>
    <row r="312" spans="1:4" ht="19.5">
      <c r="A312" s="293"/>
      <c r="B312" s="288"/>
      <c r="C312" s="289"/>
      <c r="D312" s="289"/>
    </row>
    <row r="313" spans="1:4" ht="19.5">
      <c r="A313" s="293"/>
      <c r="B313" s="288"/>
      <c r="C313" s="289"/>
      <c r="D313" s="289"/>
    </row>
    <row r="314" spans="1:4" ht="19.5">
      <c r="A314" s="293"/>
      <c r="B314" s="288"/>
      <c r="C314" s="289"/>
      <c r="D314" s="289"/>
    </row>
    <row r="315" spans="1:4" ht="19.5">
      <c r="A315" s="293"/>
      <c r="B315" s="288"/>
      <c r="C315" s="289"/>
      <c r="D315" s="289"/>
    </row>
    <row r="316" spans="1:4" ht="19.5">
      <c r="A316" s="293"/>
      <c r="B316" s="288"/>
      <c r="C316" s="289"/>
      <c r="D316" s="289"/>
    </row>
    <row r="317" spans="1:4" ht="19.5">
      <c r="A317" s="293"/>
      <c r="B317" s="288"/>
      <c r="C317" s="289"/>
      <c r="D317" s="289"/>
    </row>
    <row r="318" spans="1:4" ht="19.5">
      <c r="A318" s="293"/>
      <c r="B318" s="288"/>
      <c r="C318" s="289"/>
      <c r="D318" s="289"/>
    </row>
    <row r="319" spans="1:4" ht="19.5">
      <c r="A319" s="293"/>
      <c r="B319" s="288"/>
      <c r="C319" s="289"/>
      <c r="D319" s="289"/>
    </row>
    <row r="320" spans="1:4" ht="19.5">
      <c r="A320" s="293"/>
      <c r="B320" s="288"/>
      <c r="C320" s="289"/>
      <c r="D320" s="289"/>
    </row>
    <row r="321" spans="1:4" ht="19.5">
      <c r="A321" s="293"/>
      <c r="B321" s="288"/>
      <c r="C321" s="289"/>
      <c r="D321" s="289"/>
    </row>
    <row r="322" spans="1:4" ht="19.5">
      <c r="A322" s="293"/>
      <c r="B322" s="288"/>
      <c r="C322" s="289"/>
      <c r="D322" s="289"/>
    </row>
    <row r="323" spans="1:4" ht="19.5">
      <c r="A323" s="293"/>
      <c r="B323" s="288"/>
      <c r="C323" s="289"/>
      <c r="D323" s="289"/>
    </row>
    <row r="324" spans="1:4" ht="19.5">
      <c r="A324" s="293"/>
      <c r="B324" s="288"/>
      <c r="C324" s="289"/>
      <c r="D324" s="289"/>
    </row>
    <row r="325" spans="1:4" ht="19.5">
      <c r="A325" s="293"/>
      <c r="B325" s="288"/>
      <c r="C325" s="289"/>
      <c r="D325" s="289"/>
    </row>
    <row r="326" spans="1:4" ht="19.5">
      <c r="A326" s="293"/>
      <c r="B326" s="288"/>
      <c r="C326" s="289"/>
      <c r="D326" s="289"/>
    </row>
    <row r="327" spans="1:4" ht="19.5">
      <c r="A327" s="293"/>
      <c r="B327" s="288"/>
      <c r="C327" s="289"/>
      <c r="D327" s="289"/>
    </row>
    <row r="328" spans="1:4" ht="19.5">
      <c r="A328" s="293"/>
      <c r="B328" s="288"/>
      <c r="C328" s="289"/>
      <c r="D328" s="289"/>
    </row>
    <row r="329" spans="1:4" ht="19.5">
      <c r="A329" s="293"/>
      <c r="B329" s="288"/>
      <c r="C329" s="289"/>
      <c r="D329" s="289"/>
    </row>
    <row r="330" spans="1:4" ht="19.5">
      <c r="A330" s="293"/>
      <c r="B330" s="288"/>
      <c r="C330" s="289"/>
      <c r="D330" s="289"/>
    </row>
    <row r="331" spans="1:4" ht="19.5">
      <c r="A331" s="293"/>
      <c r="B331" s="288"/>
      <c r="C331" s="289"/>
      <c r="D331" s="289"/>
    </row>
    <row r="332" spans="1:4" ht="19.5">
      <c r="A332" s="293"/>
      <c r="B332" s="288"/>
      <c r="C332" s="289"/>
      <c r="D332" s="289"/>
    </row>
    <row r="333" spans="1:4" ht="19.5">
      <c r="A333" s="293"/>
      <c r="B333" s="288"/>
      <c r="C333" s="289"/>
      <c r="D333" s="289"/>
    </row>
    <row r="334" spans="1:4" ht="19.5">
      <c r="A334" s="293"/>
      <c r="B334" s="288"/>
      <c r="C334" s="289"/>
      <c r="D334" s="289"/>
    </row>
    <row r="335" spans="1:4" ht="19.5">
      <c r="A335" s="293"/>
      <c r="B335" s="288"/>
      <c r="C335" s="289"/>
      <c r="D335" s="289"/>
    </row>
    <row r="336" spans="1:4" ht="19.5">
      <c r="A336" s="293"/>
      <c r="B336" s="288"/>
      <c r="C336" s="289"/>
      <c r="D336" s="289"/>
    </row>
    <row r="337" spans="1:4" ht="19.5">
      <c r="A337" s="293"/>
      <c r="B337" s="288"/>
      <c r="C337" s="289"/>
      <c r="D337" s="289"/>
    </row>
    <row r="338" spans="1:4" ht="19.5">
      <c r="A338" s="293"/>
      <c r="B338" s="288"/>
      <c r="C338" s="289"/>
      <c r="D338" s="289"/>
    </row>
    <row r="339" spans="1:4" ht="19.5">
      <c r="A339" s="293"/>
      <c r="B339" s="288"/>
      <c r="C339" s="289"/>
      <c r="D339" s="289"/>
    </row>
    <row r="340" spans="1:4" ht="19.5">
      <c r="A340" s="293"/>
      <c r="B340" s="288"/>
      <c r="C340" s="289"/>
      <c r="D340" s="289"/>
    </row>
    <row r="341" spans="1:4" ht="19.5">
      <c r="A341" s="293"/>
      <c r="B341" s="288"/>
      <c r="C341" s="289"/>
      <c r="D341" s="289"/>
    </row>
    <row r="342" spans="1:4" ht="19.5">
      <c r="A342" s="293"/>
      <c r="B342" s="288"/>
      <c r="C342" s="289"/>
      <c r="D342" s="289"/>
    </row>
    <row r="343" spans="1:4" ht="19.5">
      <c r="A343" s="293"/>
      <c r="B343" s="288"/>
      <c r="C343" s="289"/>
      <c r="D343" s="289"/>
    </row>
    <row r="344" spans="1:4" ht="19.5">
      <c r="A344" s="293"/>
      <c r="B344" s="288"/>
      <c r="C344" s="289"/>
      <c r="D344" s="289"/>
    </row>
    <row r="345" spans="1:4" ht="19.5">
      <c r="A345" s="293"/>
      <c r="B345" s="288"/>
      <c r="C345" s="289"/>
      <c r="D345" s="289"/>
    </row>
    <row r="346" spans="1:4" ht="19.5">
      <c r="A346" s="293"/>
      <c r="B346" s="288"/>
      <c r="C346" s="289"/>
      <c r="D346" s="289"/>
    </row>
    <row r="347" spans="1:4" ht="19.5">
      <c r="A347" s="293"/>
      <c r="B347" s="288"/>
      <c r="C347" s="289"/>
      <c r="D347" s="289"/>
    </row>
    <row r="348" spans="1:4" ht="19.5">
      <c r="A348" s="293"/>
      <c r="B348" s="288"/>
      <c r="C348" s="289"/>
      <c r="D348" s="289"/>
    </row>
    <row r="349" spans="1:4" ht="19.5">
      <c r="A349" s="293"/>
      <c r="B349" s="288"/>
      <c r="C349" s="289"/>
      <c r="D349" s="289"/>
    </row>
    <row r="350" spans="1:4" ht="19.5">
      <c r="A350" s="293"/>
      <c r="B350" s="288"/>
      <c r="C350" s="289"/>
      <c r="D350" s="289"/>
    </row>
    <row r="351" spans="1:4" ht="19.5">
      <c r="A351" s="293"/>
      <c r="B351" s="288"/>
      <c r="C351" s="289"/>
      <c r="D351" s="289"/>
    </row>
    <row r="352" spans="1:4" ht="19.5">
      <c r="A352" s="293"/>
      <c r="B352" s="288"/>
      <c r="C352" s="289"/>
      <c r="D352" s="289"/>
    </row>
    <row r="353" spans="1:4" ht="19.5">
      <c r="A353" s="293"/>
      <c r="B353" s="288"/>
      <c r="C353" s="289"/>
      <c r="D353" s="289"/>
    </row>
    <row r="354" spans="1:4" ht="19.5">
      <c r="A354" s="293"/>
      <c r="B354" s="288"/>
      <c r="C354" s="289"/>
      <c r="D354" s="289"/>
    </row>
    <row r="355" spans="1:4" ht="19.5">
      <c r="A355" s="293"/>
      <c r="B355" s="288"/>
      <c r="C355" s="289"/>
      <c r="D355" s="289"/>
    </row>
    <row r="356" spans="1:4" ht="19.5">
      <c r="A356" s="293"/>
      <c r="B356" s="288"/>
      <c r="C356" s="289"/>
      <c r="D356" s="289"/>
    </row>
    <row r="357" spans="1:4" ht="19.5">
      <c r="A357" s="293"/>
      <c r="B357" s="288"/>
      <c r="C357" s="289"/>
      <c r="D357" s="289"/>
    </row>
    <row r="358" spans="1:4" ht="19.5">
      <c r="A358" s="293"/>
      <c r="B358" s="288"/>
      <c r="C358" s="289"/>
      <c r="D358" s="289"/>
    </row>
    <row r="359" spans="1:4" ht="19.5">
      <c r="A359" s="293"/>
      <c r="B359" s="288"/>
      <c r="C359" s="289"/>
      <c r="D359" s="289"/>
    </row>
    <row r="360" spans="1:4" ht="19.5">
      <c r="A360" s="293"/>
      <c r="B360" s="288"/>
      <c r="C360" s="289"/>
      <c r="D360" s="289"/>
    </row>
    <row r="361" spans="1:4" ht="19.5">
      <c r="A361" s="293"/>
      <c r="B361" s="288"/>
      <c r="C361" s="289"/>
      <c r="D361" s="289"/>
    </row>
    <row r="362" spans="1:4" ht="19.5">
      <c r="A362" s="293"/>
      <c r="B362" s="288"/>
      <c r="C362" s="289"/>
      <c r="D362" s="289"/>
    </row>
    <row r="363" spans="1:4" ht="19.5">
      <c r="A363" s="293"/>
      <c r="B363" s="288"/>
      <c r="C363" s="289"/>
      <c r="D363" s="289"/>
    </row>
    <row r="364" spans="1:4" ht="19.5">
      <c r="A364" s="293"/>
      <c r="B364" s="288"/>
      <c r="C364" s="289"/>
      <c r="D364" s="289"/>
    </row>
    <row r="365" spans="1:4" ht="19.5">
      <c r="A365" s="293"/>
      <c r="B365" s="288"/>
      <c r="C365" s="289"/>
      <c r="D365" s="289"/>
    </row>
    <row r="366" spans="1:4" ht="19.5">
      <c r="A366" s="293"/>
      <c r="B366" s="288"/>
      <c r="C366" s="289"/>
      <c r="D366" s="289"/>
    </row>
    <row r="367" spans="1:4" ht="19.5">
      <c r="A367" s="293"/>
      <c r="B367" s="288"/>
      <c r="C367" s="289"/>
      <c r="D367" s="289"/>
    </row>
    <row r="368" spans="1:4" ht="19.5">
      <c r="A368" s="293"/>
      <c r="B368" s="288"/>
      <c r="C368" s="289"/>
      <c r="D368" s="289"/>
    </row>
    <row r="369" spans="1:4" ht="19.5">
      <c r="A369" s="293"/>
      <c r="B369" s="288"/>
      <c r="C369" s="289"/>
      <c r="D369" s="289"/>
    </row>
    <row r="370" spans="1:4" ht="19.5">
      <c r="A370" s="293"/>
      <c r="B370" s="288"/>
      <c r="C370" s="289"/>
      <c r="D370" s="289"/>
    </row>
    <row r="371" spans="1:4" ht="19.5">
      <c r="A371" s="293"/>
      <c r="B371" s="288"/>
      <c r="C371" s="289"/>
      <c r="D371" s="289"/>
    </row>
    <row r="372" spans="1:4" ht="19.5">
      <c r="A372" s="293"/>
      <c r="B372" s="288"/>
      <c r="C372" s="289"/>
      <c r="D372" s="289"/>
    </row>
    <row r="373" spans="1:4" ht="19.5">
      <c r="A373" s="293"/>
      <c r="B373" s="288"/>
      <c r="C373" s="289"/>
      <c r="D373" s="289"/>
    </row>
    <row r="374" spans="1:4" ht="19.5">
      <c r="A374" s="293"/>
      <c r="B374" s="288"/>
      <c r="C374" s="289"/>
      <c r="D374" s="289"/>
    </row>
    <row r="375" spans="1:4" ht="19.5">
      <c r="A375" s="293"/>
      <c r="B375" s="288"/>
      <c r="C375" s="289"/>
      <c r="D375" s="289"/>
    </row>
    <row r="376" spans="1:4" ht="19.5">
      <c r="A376" s="293"/>
      <c r="B376" s="288"/>
      <c r="C376" s="289"/>
      <c r="D376" s="289"/>
    </row>
    <row r="377" spans="1:4" ht="19.5">
      <c r="A377" s="293"/>
      <c r="B377" s="288"/>
      <c r="C377" s="289"/>
      <c r="D377" s="289"/>
    </row>
    <row r="378" spans="1:4" ht="19.5">
      <c r="A378" s="293"/>
      <c r="B378" s="288"/>
      <c r="C378" s="289"/>
      <c r="D378" s="289"/>
    </row>
    <row r="379" spans="1:4" ht="19.5">
      <c r="A379" s="293"/>
      <c r="B379" s="288"/>
      <c r="C379" s="289"/>
      <c r="D379" s="289"/>
    </row>
    <row r="380" spans="1:4" ht="19.5">
      <c r="A380" s="293"/>
      <c r="B380" s="288"/>
      <c r="C380" s="289"/>
      <c r="D380" s="289"/>
    </row>
    <row r="381" spans="1:4" ht="19.5">
      <c r="A381" s="293"/>
      <c r="B381" s="288"/>
      <c r="C381" s="289"/>
      <c r="D381" s="289"/>
    </row>
    <row r="382" spans="1:4" ht="19.5">
      <c r="A382" s="293"/>
      <c r="B382" s="288"/>
      <c r="C382" s="289"/>
      <c r="D382" s="289"/>
    </row>
    <row r="383" spans="1:4" ht="19.5">
      <c r="A383" s="293"/>
      <c r="B383" s="288"/>
      <c r="C383" s="289"/>
      <c r="D383" s="289"/>
    </row>
    <row r="384" spans="1:4" ht="19.5">
      <c r="A384" s="293"/>
      <c r="B384" s="288"/>
      <c r="C384" s="289"/>
      <c r="D384" s="289"/>
    </row>
    <row r="385" spans="1:4" ht="19.5">
      <c r="A385" s="293"/>
      <c r="B385" s="288"/>
      <c r="C385" s="289"/>
      <c r="D385" s="289"/>
    </row>
    <row r="386" spans="1:4" ht="19.5">
      <c r="A386" s="293"/>
      <c r="B386" s="288"/>
      <c r="C386" s="289"/>
      <c r="D386" s="289"/>
    </row>
    <row r="387" spans="1:4" ht="19.5">
      <c r="A387" s="293"/>
      <c r="B387" s="288"/>
      <c r="C387" s="289"/>
      <c r="D387" s="289"/>
    </row>
    <row r="388" spans="1:4" ht="19.5">
      <c r="A388" s="293"/>
      <c r="B388" s="288"/>
      <c r="C388" s="289"/>
      <c r="D388" s="289"/>
    </row>
    <row r="389" spans="1:4" ht="19.5">
      <c r="A389" s="293"/>
      <c r="B389" s="288"/>
      <c r="C389" s="289"/>
      <c r="D389" s="289"/>
    </row>
    <row r="390" spans="1:4" ht="19.5">
      <c r="A390" s="293"/>
      <c r="B390" s="288"/>
      <c r="C390" s="289"/>
      <c r="D390" s="289"/>
    </row>
    <row r="391" spans="1:4" ht="19.5">
      <c r="A391" s="293"/>
      <c r="B391" s="288"/>
      <c r="C391" s="289"/>
      <c r="D391" s="289"/>
    </row>
    <row r="392" spans="1:4" ht="19.5">
      <c r="A392" s="293"/>
      <c r="B392" s="288"/>
      <c r="C392" s="289"/>
      <c r="D392" s="289"/>
    </row>
    <row r="393" spans="1:4" ht="19.5">
      <c r="A393" s="293"/>
      <c r="B393" s="288"/>
      <c r="C393" s="289"/>
      <c r="D393" s="289"/>
    </row>
    <row r="394" spans="1:4" ht="19.5">
      <c r="A394" s="293"/>
      <c r="B394" s="288"/>
      <c r="C394" s="289"/>
      <c r="D394" s="289"/>
    </row>
    <row r="395" spans="1:4" ht="19.5">
      <c r="A395" s="293"/>
      <c r="B395" s="288"/>
      <c r="C395" s="289"/>
      <c r="D395" s="289"/>
    </row>
    <row r="396" spans="1:4" ht="19.5">
      <c r="A396" s="293"/>
      <c r="B396" s="288"/>
      <c r="C396" s="289"/>
      <c r="D396" s="289"/>
    </row>
    <row r="397" spans="1:4" ht="19.5">
      <c r="A397" s="293"/>
      <c r="B397" s="288"/>
      <c r="C397" s="289"/>
      <c r="D397" s="289"/>
    </row>
    <row r="398" spans="1:4" ht="19.5">
      <c r="A398" s="293"/>
      <c r="B398" s="288"/>
      <c r="C398" s="289"/>
      <c r="D398" s="289"/>
    </row>
    <row r="399" spans="1:4" ht="19.5">
      <c r="A399" s="293"/>
      <c r="B399" s="288"/>
      <c r="C399" s="289"/>
      <c r="D399" s="289"/>
    </row>
    <row r="400" spans="1:4" ht="19.5">
      <c r="A400" s="293"/>
      <c r="B400" s="288"/>
      <c r="C400" s="289"/>
      <c r="D400" s="289"/>
    </row>
    <row r="401" spans="1:4" ht="19.5">
      <c r="A401" s="293"/>
      <c r="B401" s="288"/>
      <c r="C401" s="289"/>
      <c r="D401" s="289"/>
    </row>
    <row r="402" spans="1:4" ht="19.5">
      <c r="A402" s="293"/>
      <c r="B402" s="288"/>
      <c r="C402" s="289"/>
      <c r="D402" s="289"/>
    </row>
    <row r="403" spans="1:4" ht="19.5">
      <c r="A403" s="293"/>
      <c r="B403" s="288"/>
      <c r="C403" s="289"/>
      <c r="D403" s="289"/>
    </row>
    <row r="404" spans="1:4" ht="19.5">
      <c r="A404" s="293"/>
      <c r="B404" s="288"/>
      <c r="C404" s="289"/>
      <c r="D404" s="289"/>
    </row>
    <row r="405" spans="1:4" ht="19.5">
      <c r="A405" s="293"/>
      <c r="B405" s="288"/>
      <c r="C405" s="289"/>
      <c r="D405" s="289"/>
    </row>
    <row r="406" spans="1:4" ht="19.5">
      <c r="A406" s="293"/>
      <c r="B406" s="288"/>
      <c r="C406" s="289"/>
      <c r="D406" s="289"/>
    </row>
    <row r="407" spans="1:4" ht="19.5">
      <c r="A407" s="293"/>
      <c r="B407" s="288"/>
      <c r="C407" s="289"/>
      <c r="D407" s="289"/>
    </row>
    <row r="408" spans="1:4" ht="19.5">
      <c r="A408" s="293"/>
      <c r="B408" s="288"/>
      <c r="C408" s="289"/>
      <c r="D408" s="289"/>
    </row>
    <row r="409" spans="1:4" ht="19.5">
      <c r="A409" s="293"/>
      <c r="B409" s="288"/>
      <c r="C409" s="289"/>
      <c r="D409" s="289"/>
    </row>
    <row r="410" spans="1:4" ht="19.5">
      <c r="A410" s="293"/>
      <c r="B410" s="288"/>
      <c r="C410" s="289"/>
      <c r="D410" s="289"/>
    </row>
    <row r="411" spans="1:4" ht="19.5">
      <c r="A411" s="293"/>
      <c r="B411" s="288"/>
      <c r="C411" s="289"/>
      <c r="D411" s="289"/>
    </row>
    <row r="412" spans="1:4" ht="19.5">
      <c r="A412" s="293"/>
      <c r="B412" s="288"/>
      <c r="C412" s="289"/>
      <c r="D412" s="289"/>
    </row>
    <row r="413" spans="1:4" ht="19.5">
      <c r="A413" s="293"/>
      <c r="B413" s="288"/>
      <c r="C413" s="289"/>
      <c r="D413" s="289"/>
    </row>
    <row r="414" spans="1:4" ht="19.5">
      <c r="A414" s="293"/>
      <c r="B414" s="288"/>
      <c r="C414" s="289"/>
      <c r="D414" s="289"/>
    </row>
    <row r="415" spans="1:4" ht="19.5">
      <c r="A415" s="293"/>
      <c r="B415" s="288"/>
      <c r="C415" s="289"/>
      <c r="D415" s="289"/>
    </row>
    <row r="416" spans="1:4" ht="19.5">
      <c r="A416" s="293"/>
      <c r="B416" s="288"/>
      <c r="C416" s="289"/>
      <c r="D416" s="289"/>
    </row>
    <row r="417" spans="1:4" ht="19.5">
      <c r="A417" s="293"/>
      <c r="B417" s="288"/>
      <c r="C417" s="289"/>
      <c r="D417" s="289"/>
    </row>
    <row r="418" spans="1:4" ht="19.5">
      <c r="A418" s="293"/>
      <c r="B418" s="288"/>
      <c r="C418" s="289"/>
      <c r="D418" s="289"/>
    </row>
    <row r="419" spans="1:4" ht="19.5">
      <c r="A419" s="293"/>
      <c r="B419" s="288"/>
      <c r="C419" s="289"/>
      <c r="D419" s="289"/>
    </row>
    <row r="420" spans="1:4" ht="19.5">
      <c r="A420" s="293"/>
      <c r="B420" s="288"/>
      <c r="C420" s="289"/>
      <c r="D420" s="289"/>
    </row>
    <row r="421" spans="1:4" ht="19.5">
      <c r="A421" s="293"/>
      <c r="B421" s="288"/>
      <c r="C421" s="289"/>
      <c r="D421" s="289"/>
    </row>
    <row r="422" spans="1:4" ht="19.5">
      <c r="A422" s="293"/>
      <c r="B422" s="288"/>
      <c r="C422" s="289"/>
      <c r="D422" s="289"/>
    </row>
    <row r="423" spans="1:4" ht="19.5">
      <c r="A423" s="293"/>
      <c r="B423" s="288"/>
      <c r="C423" s="289"/>
      <c r="D423" s="289"/>
    </row>
    <row r="424" spans="1:4" ht="19.5">
      <c r="A424" s="293"/>
      <c r="B424" s="288"/>
      <c r="C424" s="289"/>
      <c r="D424" s="289"/>
    </row>
    <row r="425" spans="1:4" ht="19.5">
      <c r="A425" s="293"/>
      <c r="B425" s="288"/>
      <c r="C425" s="289"/>
      <c r="D425" s="289"/>
    </row>
    <row r="426" spans="1:4" ht="19.5">
      <c r="A426" s="293"/>
      <c r="B426" s="288"/>
      <c r="C426" s="289"/>
      <c r="D426" s="289"/>
    </row>
    <row r="427" spans="1:4" ht="19.5">
      <c r="A427" s="293"/>
      <c r="B427" s="288"/>
      <c r="C427" s="289"/>
      <c r="D427" s="289"/>
    </row>
    <row r="428" spans="1:4" ht="19.5">
      <c r="A428" s="293"/>
      <c r="B428" s="288"/>
      <c r="C428" s="289"/>
      <c r="D428" s="289"/>
    </row>
    <row r="429" spans="1:4" ht="19.5">
      <c r="A429" s="293"/>
      <c r="B429" s="288"/>
      <c r="C429" s="289"/>
      <c r="D429" s="289"/>
    </row>
    <row r="430" spans="1:4" ht="19.5">
      <c r="A430" s="293"/>
      <c r="B430" s="288"/>
      <c r="C430" s="289"/>
      <c r="D430" s="289"/>
    </row>
    <row r="431" spans="1:4" ht="19.5">
      <c r="A431" s="293"/>
      <c r="B431" s="288"/>
      <c r="C431" s="289"/>
      <c r="D431" s="289"/>
    </row>
    <row r="432" spans="1:4" ht="19.5">
      <c r="A432" s="293"/>
      <c r="B432" s="288"/>
      <c r="C432" s="289"/>
      <c r="D432" s="289"/>
    </row>
    <row r="433" spans="1:4" ht="19.5">
      <c r="A433" s="293"/>
      <c r="B433" s="288"/>
      <c r="C433" s="289"/>
      <c r="D433" s="289"/>
    </row>
    <row r="434" spans="1:4" ht="19.5">
      <c r="A434" s="293"/>
      <c r="B434" s="288"/>
      <c r="C434" s="289"/>
      <c r="D434" s="289"/>
    </row>
    <row r="435" spans="1:4" ht="19.5">
      <c r="A435" s="293"/>
      <c r="B435" s="288"/>
      <c r="C435" s="289"/>
      <c r="D435" s="289"/>
    </row>
    <row r="436" spans="1:4" ht="19.5">
      <c r="A436" s="293"/>
      <c r="B436" s="288"/>
      <c r="C436" s="289"/>
      <c r="D436" s="289"/>
    </row>
    <row r="437" spans="1:4" ht="19.5">
      <c r="A437" s="293"/>
      <c r="B437" s="288"/>
      <c r="C437" s="289"/>
      <c r="D437" s="289"/>
    </row>
    <row r="438" spans="1:4" ht="19.5">
      <c r="A438" s="293"/>
      <c r="B438" s="288"/>
      <c r="C438" s="289"/>
      <c r="D438" s="289"/>
    </row>
    <row r="439" spans="1:4" ht="19.5">
      <c r="A439" s="293"/>
      <c r="B439" s="288"/>
      <c r="C439" s="289"/>
      <c r="D439" s="289"/>
    </row>
    <row r="440" spans="1:4" ht="19.5">
      <c r="A440" s="293"/>
      <c r="B440" s="288"/>
      <c r="C440" s="289"/>
      <c r="D440" s="289"/>
    </row>
    <row r="441" spans="1:4" ht="19.5">
      <c r="A441" s="293"/>
      <c r="B441" s="288"/>
      <c r="C441" s="289"/>
      <c r="D441" s="289"/>
    </row>
    <row r="442" spans="1:4" ht="19.5">
      <c r="A442" s="293"/>
      <c r="B442" s="288"/>
      <c r="C442" s="289"/>
      <c r="D442" s="289"/>
    </row>
    <row r="443" spans="1:4" ht="19.5">
      <c r="A443" s="293"/>
      <c r="B443" s="288"/>
      <c r="C443" s="289"/>
      <c r="D443" s="289"/>
    </row>
    <row r="444" spans="1:4" ht="19.5">
      <c r="A444" s="293"/>
      <c r="B444" s="288"/>
      <c r="C444" s="289"/>
      <c r="D444" s="289"/>
    </row>
    <row r="445" spans="1:4" ht="19.5">
      <c r="A445" s="293"/>
      <c r="B445" s="288"/>
      <c r="C445" s="289"/>
      <c r="D445" s="289"/>
    </row>
    <row r="446" spans="1:4" ht="19.5">
      <c r="A446" s="293"/>
      <c r="B446" s="288"/>
      <c r="C446" s="289"/>
      <c r="D446" s="289"/>
    </row>
    <row r="447" spans="1:4" ht="19.5">
      <c r="A447" s="293"/>
      <c r="B447" s="288"/>
      <c r="C447" s="289"/>
      <c r="D447" s="289"/>
    </row>
    <row r="448" spans="1:4" ht="19.5">
      <c r="A448" s="293"/>
      <c r="B448" s="288"/>
      <c r="C448" s="289"/>
      <c r="D448" s="289"/>
    </row>
    <row r="449" spans="1:4" ht="19.5">
      <c r="A449" s="293"/>
      <c r="B449" s="288"/>
      <c r="C449" s="289"/>
      <c r="D449" s="289"/>
    </row>
    <row r="450" spans="1:4" ht="19.5">
      <c r="A450" s="293"/>
      <c r="B450" s="288"/>
      <c r="C450" s="289"/>
      <c r="D450" s="289"/>
    </row>
    <row r="451" spans="1:4" ht="19.5">
      <c r="A451" s="293"/>
      <c r="B451" s="288"/>
      <c r="C451" s="289"/>
      <c r="D451" s="289"/>
    </row>
    <row r="452" spans="1:4" ht="19.5">
      <c r="A452" s="293"/>
      <c r="B452" s="288"/>
      <c r="C452" s="289"/>
      <c r="D452" s="289"/>
    </row>
    <row r="453" spans="1:4" ht="19.5">
      <c r="A453" s="293"/>
      <c r="B453" s="288"/>
      <c r="C453" s="289"/>
      <c r="D453" s="289"/>
    </row>
    <row r="454" spans="1:4" ht="19.5">
      <c r="A454" s="293"/>
      <c r="B454" s="288"/>
      <c r="C454" s="289"/>
      <c r="D454" s="289"/>
    </row>
    <row r="455" spans="1:4" ht="19.5">
      <c r="A455" s="293"/>
      <c r="B455" s="288"/>
      <c r="C455" s="289"/>
      <c r="D455" s="289"/>
    </row>
    <row r="456" spans="1:4" ht="19.5">
      <c r="A456" s="293"/>
      <c r="B456" s="288"/>
      <c r="C456" s="289"/>
      <c r="D456" s="289"/>
    </row>
    <row r="457" spans="1:4" ht="19.5">
      <c r="A457" s="293"/>
      <c r="B457" s="288"/>
      <c r="C457" s="289"/>
      <c r="D457" s="289"/>
    </row>
    <row r="458" spans="1:4" ht="19.5">
      <c r="A458" s="293"/>
      <c r="B458" s="288"/>
      <c r="C458" s="289"/>
      <c r="D458" s="289"/>
    </row>
    <row r="459" spans="1:4" ht="19.5">
      <c r="A459" s="293"/>
      <c r="B459" s="288"/>
      <c r="C459" s="289"/>
      <c r="D459" s="289"/>
    </row>
    <row r="460" spans="1:4" ht="19.5">
      <c r="A460" s="293"/>
      <c r="B460" s="288"/>
      <c r="C460" s="289"/>
      <c r="D460" s="289"/>
    </row>
    <row r="461" spans="1:4" ht="19.5">
      <c r="A461" s="293"/>
      <c r="B461" s="288"/>
      <c r="C461" s="289"/>
      <c r="D461" s="289"/>
    </row>
    <row r="462" spans="1:4" ht="19.5">
      <c r="A462" s="293"/>
      <c r="B462" s="288"/>
      <c r="C462" s="289"/>
      <c r="D462" s="289"/>
    </row>
    <row r="463" spans="1:4" ht="19.5">
      <c r="A463" s="293"/>
      <c r="B463" s="288"/>
      <c r="C463" s="289"/>
      <c r="D463" s="289"/>
    </row>
    <row r="464" spans="1:4" ht="19.5">
      <c r="A464" s="293"/>
      <c r="B464" s="288"/>
      <c r="C464" s="289"/>
      <c r="D464" s="289"/>
    </row>
    <row r="465" spans="1:4" ht="19.5">
      <c r="A465" s="293"/>
      <c r="B465" s="288"/>
      <c r="C465" s="289"/>
      <c r="D465" s="289"/>
    </row>
    <row r="466" spans="1:4" ht="19.5">
      <c r="A466" s="293"/>
      <c r="B466" s="288"/>
      <c r="C466" s="289"/>
      <c r="D466" s="289"/>
    </row>
    <row r="467" spans="1:4" ht="19.5">
      <c r="A467" s="293"/>
      <c r="B467" s="288"/>
      <c r="C467" s="289"/>
      <c r="D467" s="289"/>
    </row>
    <row r="468" spans="1:4" ht="19.5">
      <c r="A468" s="293"/>
      <c r="B468" s="288"/>
      <c r="C468" s="289"/>
      <c r="D468" s="289"/>
    </row>
    <row r="469" spans="1:4" ht="19.5">
      <c r="A469" s="293"/>
      <c r="B469" s="288"/>
      <c r="C469" s="289"/>
      <c r="D469" s="289"/>
    </row>
    <row r="470" spans="1:4" ht="19.5">
      <c r="A470" s="293"/>
      <c r="B470" s="288"/>
      <c r="C470" s="289"/>
      <c r="D470" s="289"/>
    </row>
    <row r="471" spans="1:4" ht="19.5">
      <c r="A471" s="293"/>
      <c r="B471" s="288"/>
      <c r="C471" s="289"/>
      <c r="D471" s="289"/>
    </row>
    <row r="472" spans="1:4" ht="19.5">
      <c r="A472" s="293"/>
      <c r="B472" s="288"/>
      <c r="C472" s="289"/>
      <c r="D472" s="289"/>
    </row>
    <row r="473" spans="1:4" ht="19.5">
      <c r="A473" s="293"/>
      <c r="B473" s="288"/>
      <c r="C473" s="289"/>
      <c r="D473" s="289"/>
    </row>
    <row r="474" spans="1:4" ht="19.5">
      <c r="A474" s="293"/>
      <c r="B474" s="288"/>
      <c r="C474" s="289"/>
      <c r="D474" s="289"/>
    </row>
    <row r="475" spans="1:4" ht="19.5">
      <c r="A475" s="293"/>
      <c r="B475" s="288"/>
      <c r="C475" s="289"/>
      <c r="D475" s="289"/>
    </row>
    <row r="476" spans="1:4" ht="19.5">
      <c r="A476" s="293"/>
      <c r="B476" s="288"/>
      <c r="C476" s="289"/>
      <c r="D476" s="289"/>
    </row>
    <row r="477" spans="1:4" ht="19.5">
      <c r="A477" s="293"/>
      <c r="B477" s="288"/>
      <c r="C477" s="289"/>
      <c r="D477" s="289"/>
    </row>
    <row r="478" spans="1:4" ht="19.5">
      <c r="A478" s="293"/>
      <c r="B478" s="288"/>
      <c r="C478" s="289"/>
      <c r="D478" s="289"/>
    </row>
    <row r="479" spans="1:4" ht="19.5">
      <c r="A479" s="293"/>
      <c r="B479" s="288"/>
      <c r="C479" s="289"/>
      <c r="D479" s="289"/>
    </row>
    <row r="480" spans="1:4" ht="19.5">
      <c r="A480" s="293"/>
      <c r="B480" s="288"/>
      <c r="C480" s="289"/>
      <c r="D480" s="289"/>
    </row>
    <row r="481" spans="1:4" ht="19.5">
      <c r="A481" s="293"/>
      <c r="B481" s="288"/>
      <c r="C481" s="289"/>
      <c r="D481" s="289"/>
    </row>
    <row r="482" spans="1:4" ht="19.5">
      <c r="A482" s="293"/>
      <c r="B482" s="288"/>
      <c r="C482" s="289"/>
      <c r="D482" s="289"/>
    </row>
    <row r="483" spans="1:4" ht="19.5">
      <c r="A483" s="293"/>
      <c r="B483" s="288"/>
      <c r="C483" s="289"/>
      <c r="D483" s="289"/>
    </row>
    <row r="484" spans="1:4" ht="19.5">
      <c r="A484" s="293"/>
      <c r="B484" s="288"/>
      <c r="C484" s="289"/>
      <c r="D484" s="289"/>
    </row>
    <row r="485" spans="1:4" ht="19.5">
      <c r="A485" s="293"/>
      <c r="B485" s="288"/>
      <c r="C485" s="289"/>
      <c r="D485" s="289"/>
    </row>
    <row r="486" spans="1:4" ht="19.5">
      <c r="A486" s="293"/>
      <c r="B486" s="288"/>
      <c r="C486" s="289"/>
      <c r="D486" s="289"/>
    </row>
    <row r="487" spans="1:4" ht="19.5">
      <c r="A487" s="293"/>
      <c r="B487" s="288"/>
      <c r="C487" s="289"/>
      <c r="D487" s="289"/>
    </row>
    <row r="488" spans="1:4" ht="19.5">
      <c r="A488" s="293"/>
      <c r="B488" s="288"/>
      <c r="C488" s="289"/>
      <c r="D488" s="289"/>
    </row>
    <row r="489" spans="1:4" ht="19.5">
      <c r="A489" s="293"/>
      <c r="B489" s="288"/>
      <c r="C489" s="289"/>
      <c r="D489" s="289"/>
    </row>
    <row r="490" spans="1:4" ht="19.5">
      <c r="A490" s="293"/>
      <c r="B490" s="288"/>
      <c r="C490" s="289"/>
      <c r="D490" s="289"/>
    </row>
    <row r="491" spans="1:4" ht="19.5">
      <c r="A491" s="293"/>
      <c r="B491" s="288"/>
      <c r="C491" s="289"/>
      <c r="D491" s="289"/>
    </row>
    <row r="492" spans="1:4" ht="19.5">
      <c r="A492" s="293"/>
      <c r="B492" s="288"/>
      <c r="C492" s="289"/>
      <c r="D492" s="289"/>
    </row>
    <row r="493" spans="1:4" ht="19.5">
      <c r="A493" s="293"/>
      <c r="B493" s="288"/>
      <c r="C493" s="289"/>
      <c r="D493" s="289"/>
    </row>
    <row r="494" spans="1:4" ht="19.5">
      <c r="A494" s="293"/>
      <c r="B494" s="288"/>
      <c r="C494" s="289"/>
      <c r="D494" s="289"/>
    </row>
    <row r="495" spans="1:4" ht="19.5">
      <c r="A495" s="293"/>
      <c r="B495" s="288"/>
      <c r="C495" s="289"/>
      <c r="D495" s="289"/>
    </row>
    <row r="496" spans="1:4" ht="19.5">
      <c r="A496" s="293"/>
      <c r="B496" s="288"/>
      <c r="C496" s="289"/>
      <c r="D496" s="289"/>
    </row>
    <row r="497" spans="1:4" ht="19.5">
      <c r="A497" s="293"/>
      <c r="B497" s="288"/>
      <c r="C497" s="289"/>
      <c r="D497" s="289"/>
    </row>
    <row r="498" spans="1:4" ht="19.5">
      <c r="A498" s="293"/>
      <c r="B498" s="288"/>
      <c r="C498" s="289"/>
      <c r="D498" s="289"/>
    </row>
    <row r="499" spans="1:4" ht="19.5">
      <c r="A499" s="293"/>
      <c r="B499" s="288"/>
      <c r="C499" s="289"/>
      <c r="D499" s="289"/>
    </row>
    <row r="500" spans="1:4" ht="19.5">
      <c r="A500" s="293"/>
      <c r="B500" s="288"/>
      <c r="C500" s="289"/>
      <c r="D500" s="289"/>
    </row>
    <row r="501" spans="1:4" ht="19.5">
      <c r="A501" s="293"/>
      <c r="B501" s="288"/>
      <c r="C501" s="289"/>
      <c r="D501" s="289"/>
    </row>
    <row r="502" spans="1:4" ht="19.5">
      <c r="A502" s="293"/>
      <c r="B502" s="288"/>
      <c r="C502" s="289"/>
      <c r="D502" s="289"/>
    </row>
    <row r="503" spans="1:4" ht="19.5">
      <c r="A503" s="293"/>
      <c r="B503" s="288"/>
      <c r="C503" s="289"/>
      <c r="D503" s="289"/>
    </row>
    <row r="504" spans="1:4" ht="19.5">
      <c r="A504" s="293"/>
      <c r="B504" s="288"/>
      <c r="C504" s="289"/>
      <c r="D504" s="289"/>
    </row>
    <row r="505" spans="1:4" ht="19.5">
      <c r="A505" s="293"/>
      <c r="B505" s="288"/>
      <c r="C505" s="289"/>
      <c r="D505" s="289"/>
    </row>
    <row r="506" spans="1:4" ht="19.5">
      <c r="A506" s="293"/>
      <c r="B506" s="288"/>
      <c r="C506" s="289"/>
      <c r="D506" s="289"/>
    </row>
    <row r="507" spans="1:4" ht="19.5">
      <c r="A507" s="293"/>
      <c r="B507" s="288"/>
      <c r="C507" s="289"/>
      <c r="D507" s="289"/>
    </row>
    <row r="508" spans="1:4" ht="19.5">
      <c r="A508" s="293"/>
      <c r="B508" s="288"/>
      <c r="C508" s="289"/>
      <c r="D508" s="289"/>
    </row>
    <row r="509" spans="1:4" ht="19.5">
      <c r="A509" s="293"/>
      <c r="B509" s="288"/>
      <c r="C509" s="289"/>
      <c r="D509" s="289"/>
    </row>
    <row r="510" spans="1:4" ht="19.5">
      <c r="A510" s="293"/>
      <c r="B510" s="288"/>
      <c r="C510" s="289"/>
      <c r="D510" s="289"/>
    </row>
    <row r="511" spans="1:4" ht="19.5">
      <c r="A511" s="293"/>
      <c r="B511" s="288"/>
      <c r="C511" s="289"/>
      <c r="D511" s="289"/>
    </row>
    <row r="512" spans="1:4" ht="19.5">
      <c r="A512" s="293"/>
      <c r="B512" s="288"/>
      <c r="C512" s="289"/>
      <c r="D512" s="289"/>
    </row>
    <row r="513" spans="1:4" ht="19.5">
      <c r="A513" s="293"/>
      <c r="B513" s="288"/>
      <c r="C513" s="289"/>
      <c r="D513" s="289"/>
    </row>
    <row r="514" spans="1:4" ht="19.5">
      <c r="A514" s="293"/>
      <c r="B514" s="288"/>
      <c r="C514" s="289"/>
      <c r="D514" s="289"/>
    </row>
    <row r="515" spans="1:4" ht="19.5">
      <c r="A515" s="293"/>
      <c r="B515" s="288"/>
      <c r="C515" s="289"/>
      <c r="D515" s="289"/>
    </row>
    <row r="516" spans="1:4" ht="19.5">
      <c r="A516" s="293"/>
      <c r="B516" s="288"/>
      <c r="C516" s="289"/>
      <c r="D516" s="289"/>
    </row>
    <row r="517" spans="1:4" ht="19.5">
      <c r="A517" s="293"/>
      <c r="B517" s="288"/>
      <c r="C517" s="289"/>
      <c r="D517" s="289"/>
    </row>
    <row r="518" spans="1:4" ht="19.5">
      <c r="A518" s="293"/>
      <c r="B518" s="288"/>
      <c r="C518" s="289"/>
      <c r="D518" s="289"/>
    </row>
    <row r="519" spans="1:4" ht="19.5">
      <c r="A519" s="293"/>
      <c r="B519" s="288"/>
      <c r="C519" s="289"/>
      <c r="D519" s="289"/>
    </row>
    <row r="520" spans="1:4" ht="19.5">
      <c r="A520" s="293"/>
      <c r="B520" s="288"/>
      <c r="C520" s="289"/>
      <c r="D520" s="289"/>
    </row>
    <row r="521" spans="1:4" ht="19.5">
      <c r="A521" s="293"/>
      <c r="B521" s="288"/>
      <c r="C521" s="289"/>
      <c r="D521" s="289"/>
    </row>
    <row r="522" spans="1:4" ht="19.5">
      <c r="A522" s="293"/>
      <c r="B522" s="288"/>
      <c r="C522" s="289"/>
      <c r="D522" s="289"/>
    </row>
    <row r="523" spans="1:4" ht="19.5">
      <c r="A523" s="293"/>
      <c r="B523" s="288"/>
      <c r="C523" s="289"/>
      <c r="D523" s="289"/>
    </row>
    <row r="524" spans="1:4" ht="19.5">
      <c r="A524" s="293"/>
      <c r="B524" s="288"/>
      <c r="C524" s="289"/>
      <c r="D524" s="289"/>
    </row>
    <row r="525" spans="1:4" ht="19.5">
      <c r="A525" s="293"/>
      <c r="B525" s="288"/>
      <c r="C525" s="289"/>
      <c r="D525" s="289"/>
    </row>
    <row r="526" spans="1:4" ht="19.5">
      <c r="A526" s="293"/>
      <c r="B526" s="288"/>
      <c r="C526" s="289"/>
      <c r="D526" s="289"/>
    </row>
    <row r="527" spans="1:4" ht="19.5">
      <c r="A527" s="293"/>
      <c r="B527" s="288"/>
      <c r="C527" s="289"/>
      <c r="D527" s="289"/>
    </row>
    <row r="528" spans="1:4" ht="19.5">
      <c r="A528" s="293"/>
      <c r="B528" s="288"/>
      <c r="C528" s="289"/>
      <c r="D528" s="289"/>
    </row>
    <row r="529" spans="1:4" ht="19.5">
      <c r="A529" s="293"/>
      <c r="B529" s="288"/>
      <c r="C529" s="289"/>
      <c r="D529" s="289"/>
    </row>
    <row r="530" spans="1:4" ht="19.5">
      <c r="A530" s="293"/>
      <c r="B530" s="288"/>
      <c r="C530" s="289"/>
      <c r="D530" s="289"/>
    </row>
    <row r="531" spans="1:4" ht="19.5">
      <c r="A531" s="293"/>
      <c r="B531" s="288"/>
      <c r="C531" s="289"/>
      <c r="D531" s="289"/>
    </row>
    <row r="532" spans="1:4" ht="19.5">
      <c r="A532" s="293"/>
      <c r="B532" s="288"/>
      <c r="C532" s="289"/>
      <c r="D532" s="289"/>
    </row>
    <row r="533" spans="1:4" ht="19.5">
      <c r="A533" s="293"/>
      <c r="B533" s="288"/>
      <c r="C533" s="289"/>
      <c r="D533" s="289"/>
    </row>
    <row r="534" spans="1:4" ht="19.5">
      <c r="A534" s="293"/>
      <c r="B534" s="288"/>
      <c r="C534" s="289"/>
      <c r="D534" s="289"/>
    </row>
    <row r="535" spans="1:4" ht="19.5">
      <c r="A535" s="293"/>
      <c r="B535" s="288"/>
      <c r="C535" s="289"/>
      <c r="D535" s="289"/>
    </row>
    <row r="536" spans="1:4" ht="19.5">
      <c r="A536" s="293"/>
      <c r="B536" s="288"/>
      <c r="C536" s="289"/>
      <c r="D536" s="289"/>
    </row>
    <row r="537" spans="1:4" ht="19.5">
      <c r="A537" s="293"/>
      <c r="B537" s="288"/>
      <c r="C537" s="289"/>
      <c r="D537" s="289"/>
    </row>
    <row r="538" spans="1:4" ht="19.5">
      <c r="A538" s="293"/>
      <c r="B538" s="288"/>
      <c r="C538" s="289"/>
      <c r="D538" s="289"/>
    </row>
    <row r="539" spans="1:4" ht="19.5">
      <c r="A539" s="293"/>
      <c r="B539" s="288"/>
      <c r="C539" s="289"/>
      <c r="D539" s="289"/>
    </row>
    <row r="540" spans="1:4" ht="19.5">
      <c r="A540" s="293"/>
      <c r="B540" s="288"/>
      <c r="C540" s="289"/>
      <c r="D540" s="289"/>
    </row>
    <row r="541" spans="1:4" ht="19.5">
      <c r="A541" s="293"/>
      <c r="B541" s="288"/>
      <c r="C541" s="289"/>
      <c r="D541" s="289"/>
    </row>
    <row r="542" spans="1:4" ht="19.5">
      <c r="A542" s="293"/>
      <c r="B542" s="288"/>
      <c r="C542" s="289"/>
      <c r="D542" s="289"/>
    </row>
    <row r="543" spans="1:4" ht="19.5">
      <c r="A543" s="293"/>
      <c r="B543" s="288"/>
      <c r="C543" s="289"/>
      <c r="D543" s="289"/>
    </row>
    <row r="544" spans="1:4" ht="19.5">
      <c r="A544" s="293"/>
      <c r="B544" s="288"/>
      <c r="C544" s="289"/>
      <c r="D544" s="289"/>
    </row>
    <row r="545" spans="1:4" ht="19.5">
      <c r="A545" s="293"/>
      <c r="B545" s="288"/>
      <c r="C545" s="289"/>
      <c r="D545" s="289"/>
    </row>
    <row r="546" spans="1:4" ht="19.5">
      <c r="A546" s="293"/>
      <c r="B546" s="288"/>
      <c r="C546" s="289"/>
      <c r="D546" s="289"/>
    </row>
    <row r="547" spans="1:4" ht="19.5">
      <c r="A547" s="293"/>
      <c r="B547" s="288"/>
      <c r="C547" s="289"/>
      <c r="D547" s="289"/>
    </row>
    <row r="548" spans="1:4" ht="19.5">
      <c r="A548" s="293"/>
      <c r="B548" s="288"/>
      <c r="C548" s="289"/>
      <c r="D548" s="289"/>
    </row>
    <row r="549" spans="1:4" ht="19.5">
      <c r="A549" s="293"/>
      <c r="B549" s="288"/>
      <c r="C549" s="289"/>
      <c r="D549" s="289"/>
    </row>
    <row r="550" spans="1:4" ht="19.5">
      <c r="A550" s="293"/>
      <c r="B550" s="288"/>
      <c r="C550" s="289"/>
      <c r="D550" s="289"/>
    </row>
    <row r="551" spans="1:4" ht="19.5">
      <c r="A551" s="293"/>
      <c r="B551" s="288"/>
      <c r="C551" s="289"/>
      <c r="D551" s="289"/>
    </row>
    <row r="552" spans="1:4" ht="19.5">
      <c r="A552" s="293"/>
      <c r="B552" s="288"/>
      <c r="C552" s="289"/>
      <c r="D552" s="289"/>
    </row>
    <row r="553" spans="1:4" ht="19.5">
      <c r="A553" s="293"/>
      <c r="B553" s="288"/>
      <c r="C553" s="289"/>
      <c r="D553" s="289"/>
    </row>
    <row r="554" spans="1:4" ht="19.5">
      <c r="A554" s="293"/>
      <c r="B554" s="288"/>
      <c r="C554" s="289"/>
      <c r="D554" s="289"/>
    </row>
    <row r="555" spans="1:4" ht="19.5">
      <c r="A555" s="293"/>
      <c r="B555" s="288"/>
      <c r="C555" s="289"/>
      <c r="D555" s="289"/>
    </row>
    <row r="556" spans="1:4" ht="19.5">
      <c r="A556" s="293"/>
      <c r="B556" s="288"/>
      <c r="C556" s="289"/>
      <c r="D556" s="289"/>
    </row>
    <row r="557" spans="1:4" ht="19.5">
      <c r="A557" s="293"/>
      <c r="B557" s="288"/>
      <c r="C557" s="289"/>
      <c r="D557" s="289"/>
    </row>
    <row r="558" spans="1:4" ht="19.5">
      <c r="A558" s="293"/>
      <c r="B558" s="288"/>
      <c r="C558" s="289"/>
      <c r="D558" s="289"/>
    </row>
    <row r="559" spans="1:4" ht="19.5">
      <c r="A559" s="293"/>
      <c r="B559" s="288"/>
      <c r="C559" s="289"/>
      <c r="D559" s="289"/>
    </row>
    <row r="560" spans="1:4" ht="19.5">
      <c r="A560" s="293"/>
      <c r="B560" s="288"/>
      <c r="C560" s="289"/>
      <c r="D560" s="289"/>
    </row>
    <row r="561" spans="1:4" ht="19.5">
      <c r="A561" s="293"/>
      <c r="B561" s="288"/>
      <c r="C561" s="289"/>
      <c r="D561" s="289"/>
    </row>
    <row r="562" spans="1:4" ht="19.5">
      <c r="A562" s="293"/>
      <c r="B562" s="288"/>
      <c r="C562" s="289"/>
      <c r="D562" s="289"/>
    </row>
    <row r="563" spans="1:4" ht="19.5">
      <c r="A563" s="293"/>
      <c r="B563" s="288"/>
      <c r="C563" s="289"/>
      <c r="D563" s="289"/>
    </row>
    <row r="564" spans="1:4" ht="19.5">
      <c r="A564" s="293"/>
      <c r="B564" s="288"/>
      <c r="C564" s="289"/>
      <c r="D564" s="289"/>
    </row>
    <row r="565" spans="1:4" ht="19.5">
      <c r="A565" s="293"/>
      <c r="B565" s="288"/>
      <c r="C565" s="289"/>
      <c r="D565" s="289"/>
    </row>
    <row r="566" spans="1:4" ht="19.5">
      <c r="A566" s="293"/>
      <c r="B566" s="288"/>
      <c r="C566" s="289"/>
      <c r="D566" s="289"/>
    </row>
    <row r="567" spans="1:4" ht="19.5">
      <c r="A567" s="293"/>
      <c r="B567" s="288"/>
      <c r="C567" s="289"/>
      <c r="D567" s="289"/>
    </row>
    <row r="568" spans="1:4" ht="19.5">
      <c r="A568" s="293"/>
      <c r="B568" s="288"/>
      <c r="C568" s="289"/>
      <c r="D568" s="289"/>
    </row>
    <row r="569" spans="1:4" ht="19.5">
      <c r="A569" s="293"/>
      <c r="B569" s="288"/>
      <c r="C569" s="289"/>
      <c r="D569" s="289"/>
    </row>
    <row r="570" spans="1:4" ht="19.5">
      <c r="A570" s="293"/>
      <c r="B570" s="288"/>
      <c r="C570" s="289"/>
      <c r="D570" s="289"/>
    </row>
    <row r="571" spans="1:4" ht="19.5">
      <c r="A571" s="293"/>
      <c r="B571" s="288"/>
      <c r="C571" s="289"/>
      <c r="D571" s="289"/>
    </row>
    <row r="572" spans="1:4" ht="19.5">
      <c r="A572" s="293"/>
      <c r="B572" s="288"/>
      <c r="C572" s="289"/>
      <c r="D572" s="289"/>
    </row>
    <row r="573" spans="1:4" ht="19.5">
      <c r="A573" s="293"/>
      <c r="B573" s="288"/>
      <c r="C573" s="289"/>
      <c r="D573" s="289"/>
    </row>
    <row r="574" spans="1:4" ht="19.5">
      <c r="A574" s="293"/>
      <c r="B574" s="288"/>
      <c r="C574" s="289"/>
      <c r="D574" s="289"/>
    </row>
    <row r="575" spans="1:4" ht="19.5">
      <c r="A575" s="293"/>
      <c r="B575" s="288"/>
      <c r="C575" s="289"/>
      <c r="D575" s="289"/>
    </row>
    <row r="576" spans="1:4" ht="19.5">
      <c r="A576" s="293"/>
      <c r="B576" s="288"/>
      <c r="C576" s="289"/>
      <c r="D576" s="289"/>
    </row>
    <row r="577" spans="1:4" ht="19.5">
      <c r="A577" s="293"/>
      <c r="B577" s="288"/>
      <c r="C577" s="289"/>
      <c r="D577" s="289"/>
    </row>
    <row r="578" spans="1:4" ht="19.5">
      <c r="A578" s="293"/>
      <c r="B578" s="288"/>
      <c r="C578" s="289"/>
      <c r="D578" s="289"/>
    </row>
    <row r="579" spans="1:4" ht="19.5">
      <c r="A579" s="293"/>
      <c r="B579" s="288"/>
      <c r="C579" s="289"/>
      <c r="D579" s="289"/>
    </row>
    <row r="580" spans="1:4" ht="19.5">
      <c r="A580" s="293"/>
      <c r="B580" s="288"/>
      <c r="C580" s="289"/>
      <c r="D580" s="289"/>
    </row>
    <row r="581" spans="1:4" ht="19.5">
      <c r="A581" s="293"/>
      <c r="B581" s="288"/>
      <c r="C581" s="289"/>
      <c r="D581" s="289"/>
    </row>
    <row r="582" spans="1:4" ht="19.5">
      <c r="A582" s="293"/>
      <c r="B582" s="288"/>
      <c r="C582" s="289"/>
      <c r="D582" s="289"/>
    </row>
    <row r="583" spans="1:4" ht="19.5">
      <c r="A583" s="293"/>
      <c r="B583" s="288"/>
      <c r="C583" s="289"/>
      <c r="D583" s="289"/>
    </row>
    <row r="584" spans="1:4" ht="19.5">
      <c r="A584" s="293"/>
      <c r="B584" s="288"/>
      <c r="C584" s="289"/>
      <c r="D584" s="289"/>
    </row>
    <row r="585" spans="1:4" ht="19.5">
      <c r="A585" s="293"/>
      <c r="B585" s="288"/>
      <c r="C585" s="289"/>
      <c r="D585" s="289"/>
    </row>
    <row r="586" spans="1:4" ht="19.5">
      <c r="A586" s="293"/>
      <c r="B586" s="288"/>
      <c r="C586" s="289"/>
      <c r="D586" s="289"/>
    </row>
    <row r="587" spans="1:4" ht="19.5">
      <c r="A587" s="293"/>
      <c r="B587" s="288"/>
      <c r="C587" s="289"/>
      <c r="D587" s="289"/>
    </row>
    <row r="588" spans="1:4" ht="19.5">
      <c r="A588" s="293"/>
      <c r="B588" s="288"/>
      <c r="C588" s="289"/>
      <c r="D588" s="289"/>
    </row>
    <row r="589" spans="1:4" ht="19.5">
      <c r="A589" s="293"/>
      <c r="B589" s="288"/>
      <c r="C589" s="289"/>
      <c r="D589" s="289"/>
    </row>
    <row r="590" spans="1:4" ht="19.5">
      <c r="A590" s="293"/>
      <c r="B590" s="288"/>
      <c r="C590" s="289"/>
      <c r="D590" s="289"/>
    </row>
    <row r="591" spans="1:4" ht="19.5">
      <c r="A591" s="293"/>
      <c r="B591" s="288"/>
      <c r="C591" s="289"/>
      <c r="D591" s="289"/>
    </row>
    <row r="592" spans="1:4" ht="19.5">
      <c r="A592" s="293"/>
      <c r="B592" s="288"/>
      <c r="C592" s="289"/>
      <c r="D592" s="289"/>
    </row>
    <row r="593" spans="1:4" ht="19.5">
      <c r="A593" s="293"/>
      <c r="B593" s="288"/>
      <c r="C593" s="289"/>
      <c r="D593" s="289"/>
    </row>
    <row r="594" spans="1:4" ht="19.5">
      <c r="A594" s="293"/>
      <c r="B594" s="288"/>
      <c r="C594" s="289"/>
      <c r="D594" s="289"/>
    </row>
    <row r="595" spans="1:4" ht="19.5">
      <c r="A595" s="293"/>
      <c r="B595" s="288"/>
      <c r="C595" s="289"/>
      <c r="D595" s="289"/>
    </row>
    <row r="596" spans="1:4" ht="19.5">
      <c r="A596" s="293"/>
      <c r="B596" s="288"/>
      <c r="C596" s="289"/>
      <c r="D596" s="289"/>
    </row>
    <row r="597" spans="1:4" ht="19.5">
      <c r="A597" s="293"/>
      <c r="B597" s="288"/>
      <c r="C597" s="289"/>
      <c r="D597" s="289"/>
    </row>
    <row r="598" spans="1:4" ht="19.5">
      <c r="A598" s="293"/>
      <c r="B598" s="288"/>
      <c r="C598" s="289"/>
      <c r="D598" s="289"/>
    </row>
    <row r="599" spans="1:4" ht="19.5">
      <c r="A599" s="293"/>
      <c r="B599" s="288"/>
      <c r="C599" s="289"/>
      <c r="D599" s="289"/>
    </row>
    <row r="600" spans="1:4" ht="19.5">
      <c r="A600" s="293"/>
      <c r="B600" s="288"/>
      <c r="C600" s="289"/>
      <c r="D600" s="289"/>
    </row>
    <row r="601" spans="1:4" ht="19.5">
      <c r="A601" s="293"/>
      <c r="B601" s="288"/>
      <c r="C601" s="289"/>
      <c r="D601" s="289"/>
    </row>
    <row r="602" spans="1:4" ht="19.5">
      <c r="A602" s="293"/>
      <c r="B602" s="288"/>
      <c r="C602" s="289"/>
      <c r="D602" s="289"/>
    </row>
    <row r="603" spans="1:4" ht="19.5">
      <c r="A603" s="293"/>
      <c r="B603" s="288"/>
      <c r="C603" s="289"/>
      <c r="D603" s="289"/>
    </row>
    <row r="604" spans="1:4" ht="19.5">
      <c r="A604" s="293"/>
      <c r="B604" s="288"/>
      <c r="C604" s="289"/>
      <c r="D604" s="289"/>
    </row>
    <row r="605" spans="1:4" ht="19.5">
      <c r="A605" s="293"/>
      <c r="B605" s="288"/>
      <c r="C605" s="289"/>
      <c r="D605" s="289"/>
    </row>
    <row r="606" spans="1:4" ht="19.5">
      <c r="A606" s="293"/>
      <c r="B606" s="288"/>
      <c r="C606" s="289"/>
      <c r="D606" s="289"/>
    </row>
    <row r="607" spans="1:4" ht="19.5">
      <c r="A607" s="293"/>
      <c r="B607" s="288"/>
      <c r="C607" s="289"/>
      <c r="D607" s="289"/>
    </row>
    <row r="608" spans="1:4" ht="19.5">
      <c r="A608" s="293"/>
      <c r="B608" s="288"/>
      <c r="C608" s="289"/>
      <c r="D608" s="289"/>
    </row>
    <row r="609" spans="1:4" ht="19.5">
      <c r="A609" s="293"/>
      <c r="B609" s="288"/>
      <c r="C609" s="289"/>
      <c r="D609" s="289"/>
    </row>
    <row r="610" spans="1:4" ht="19.5">
      <c r="A610" s="293"/>
      <c r="B610" s="288"/>
      <c r="C610" s="289"/>
      <c r="D610" s="289"/>
    </row>
    <row r="611" spans="1:4" ht="19.5">
      <c r="A611" s="293"/>
      <c r="B611" s="288"/>
      <c r="C611" s="289"/>
      <c r="D611" s="289"/>
    </row>
    <row r="612" spans="1:4" ht="19.5">
      <c r="A612" s="293"/>
      <c r="B612" s="288"/>
      <c r="C612" s="289"/>
      <c r="D612" s="289"/>
    </row>
    <row r="613" spans="1:4" ht="19.5">
      <c r="A613" s="293"/>
      <c r="B613" s="288"/>
      <c r="C613" s="289"/>
      <c r="D613" s="289"/>
    </row>
    <row r="614" spans="1:4" ht="19.5">
      <c r="A614" s="293"/>
      <c r="B614" s="288"/>
      <c r="C614" s="289"/>
      <c r="D614" s="289"/>
    </row>
    <row r="615" spans="1:4" ht="19.5">
      <c r="A615" s="293"/>
      <c r="B615" s="288"/>
      <c r="C615" s="289"/>
      <c r="D615" s="289"/>
    </row>
    <row r="616" spans="1:4" ht="19.5">
      <c r="A616" s="293"/>
      <c r="B616" s="288"/>
      <c r="C616" s="289"/>
      <c r="D616" s="289"/>
    </row>
    <row r="617" spans="1:4" ht="19.5">
      <c r="A617" s="293"/>
      <c r="B617" s="288"/>
      <c r="C617" s="289"/>
      <c r="D617" s="289"/>
    </row>
    <row r="618" spans="1:4" ht="19.5">
      <c r="A618" s="293"/>
      <c r="B618" s="288"/>
      <c r="C618" s="289"/>
      <c r="D618" s="289"/>
    </row>
    <row r="619" spans="1:4" ht="19.5">
      <c r="A619" s="293"/>
      <c r="B619" s="288"/>
      <c r="C619" s="289"/>
      <c r="D619" s="289"/>
    </row>
    <row r="620" spans="1:4" ht="19.5">
      <c r="A620" s="293"/>
      <c r="B620" s="288"/>
      <c r="C620" s="289"/>
      <c r="D620" s="289"/>
    </row>
    <row r="621" spans="1:4" ht="19.5">
      <c r="A621" s="293"/>
      <c r="B621" s="288"/>
      <c r="C621" s="289"/>
      <c r="D621" s="289"/>
    </row>
    <row r="622" spans="1:4" ht="19.5">
      <c r="A622" s="293"/>
      <c r="B622" s="288"/>
      <c r="C622" s="289"/>
      <c r="D622" s="289"/>
    </row>
    <row r="623" spans="1:4" ht="19.5">
      <c r="A623" s="293"/>
      <c r="B623" s="288"/>
      <c r="C623" s="289"/>
      <c r="D623" s="289"/>
    </row>
    <row r="624" spans="1:4" ht="19.5">
      <c r="A624" s="293"/>
      <c r="B624" s="288"/>
      <c r="C624" s="289"/>
      <c r="D624" s="289"/>
    </row>
    <row r="625" spans="1:4" ht="19.5">
      <c r="A625" s="293"/>
      <c r="B625" s="288"/>
      <c r="C625" s="289"/>
      <c r="D625" s="289"/>
    </row>
    <row r="626" spans="1:4" ht="19.5">
      <c r="A626" s="293"/>
      <c r="B626" s="288"/>
      <c r="C626" s="289"/>
      <c r="D626" s="289"/>
    </row>
    <row r="627" spans="1:4" ht="19.5">
      <c r="A627" s="293"/>
      <c r="B627" s="288"/>
      <c r="C627" s="289"/>
      <c r="D627" s="289"/>
    </row>
    <row r="628" spans="1:4" ht="19.5">
      <c r="A628" s="293"/>
      <c r="B628" s="288"/>
      <c r="C628" s="289"/>
      <c r="D628" s="289"/>
    </row>
    <row r="629" spans="1:4" ht="19.5">
      <c r="A629" s="293"/>
      <c r="B629" s="288"/>
      <c r="C629" s="289"/>
      <c r="D629" s="289"/>
    </row>
    <row r="630" spans="1:4" ht="19.5">
      <c r="A630" s="293"/>
      <c r="B630" s="288"/>
      <c r="C630" s="289"/>
      <c r="D630" s="289"/>
    </row>
    <row r="631" spans="1:4" ht="19.5">
      <c r="A631" s="293"/>
      <c r="B631" s="288"/>
      <c r="C631" s="289"/>
      <c r="D631" s="289"/>
    </row>
    <row r="632" spans="1:4" ht="19.5">
      <c r="A632" s="293"/>
      <c r="B632" s="288"/>
      <c r="C632" s="289"/>
      <c r="D632" s="289"/>
    </row>
    <row r="633" spans="1:4" ht="19.5">
      <c r="A633" s="293"/>
      <c r="B633" s="288"/>
      <c r="C633" s="289"/>
      <c r="D633" s="289"/>
    </row>
    <row r="634" spans="1:4" ht="19.5">
      <c r="A634" s="293"/>
      <c r="B634" s="288"/>
      <c r="C634" s="289"/>
      <c r="D634" s="289"/>
    </row>
    <row r="635" spans="1:4" ht="19.5">
      <c r="A635" s="293"/>
      <c r="B635" s="288"/>
      <c r="C635" s="289"/>
      <c r="D635" s="289"/>
    </row>
    <row r="636" spans="1:4" ht="19.5">
      <c r="A636" s="293"/>
      <c r="B636" s="288"/>
      <c r="C636" s="289"/>
      <c r="D636" s="289"/>
    </row>
    <row r="637" spans="1:4" ht="19.5">
      <c r="A637" s="293"/>
      <c r="B637" s="288"/>
      <c r="C637" s="289"/>
      <c r="D637" s="289"/>
    </row>
    <row r="638" spans="1:4" ht="19.5">
      <c r="A638" s="293"/>
      <c r="B638" s="288"/>
      <c r="C638" s="289"/>
      <c r="D638" s="289"/>
    </row>
    <row r="639" spans="1:4" ht="19.5">
      <c r="A639" s="293"/>
      <c r="B639" s="288"/>
      <c r="C639" s="289"/>
      <c r="D639" s="289"/>
    </row>
    <row r="640" spans="1:4" ht="19.5">
      <c r="A640" s="293"/>
      <c r="B640" s="288"/>
      <c r="C640" s="289"/>
      <c r="D640" s="289"/>
    </row>
    <row r="641" spans="1:4" ht="19.5">
      <c r="A641" s="293"/>
      <c r="B641" s="288"/>
      <c r="C641" s="289"/>
      <c r="D641" s="289"/>
    </row>
    <row r="642" spans="1:4" ht="19.5">
      <c r="A642" s="293"/>
      <c r="B642" s="288"/>
      <c r="C642" s="289"/>
      <c r="D642" s="289"/>
    </row>
    <row r="643" spans="1:4" ht="19.5">
      <c r="A643" s="293"/>
      <c r="B643" s="288"/>
      <c r="C643" s="289"/>
      <c r="D643" s="289"/>
    </row>
    <row r="644" spans="1:4" ht="19.5">
      <c r="A644" s="293"/>
      <c r="B644" s="288"/>
      <c r="C644" s="289"/>
      <c r="D644" s="289"/>
    </row>
    <row r="645" spans="1:4" ht="19.5">
      <c r="A645" s="293"/>
      <c r="B645" s="288"/>
      <c r="C645" s="289"/>
      <c r="D645" s="289"/>
    </row>
    <row r="646" spans="1:4" ht="19.5">
      <c r="A646" s="293"/>
      <c r="B646" s="288"/>
      <c r="C646" s="289"/>
      <c r="D646" s="289"/>
    </row>
    <row r="647" spans="1:4" ht="19.5">
      <c r="A647" s="293"/>
      <c r="B647" s="288"/>
      <c r="C647" s="289"/>
      <c r="D647" s="289"/>
    </row>
    <row r="648" spans="1:4" ht="19.5">
      <c r="A648" s="293"/>
      <c r="B648" s="288"/>
      <c r="C648" s="289"/>
      <c r="D648" s="289"/>
    </row>
    <row r="649" spans="1:4" ht="19.5">
      <c r="A649" s="293"/>
      <c r="B649" s="288"/>
      <c r="C649" s="289"/>
      <c r="D649" s="289"/>
    </row>
    <row r="650" spans="1:4" ht="19.5">
      <c r="A650" s="293"/>
      <c r="B650" s="288"/>
      <c r="C650" s="289"/>
      <c r="D650" s="289"/>
    </row>
    <row r="651" spans="1:4" ht="19.5">
      <c r="A651" s="293"/>
      <c r="B651" s="288"/>
      <c r="C651" s="289"/>
      <c r="D651" s="289"/>
    </row>
    <row r="652" spans="1:4" ht="19.5">
      <c r="A652" s="293"/>
      <c r="B652" s="288"/>
      <c r="C652" s="289"/>
      <c r="D652" s="289"/>
    </row>
    <row r="653" spans="1:4" ht="19.5">
      <c r="A653" s="293"/>
      <c r="B653" s="288"/>
      <c r="C653" s="289"/>
      <c r="D653" s="289"/>
    </row>
    <row r="654" spans="1:4" ht="19.5">
      <c r="A654" s="293"/>
      <c r="B654" s="288"/>
      <c r="C654" s="289"/>
      <c r="D654" s="289"/>
    </row>
    <row r="655" spans="1:4" ht="19.5">
      <c r="A655" s="293"/>
      <c r="B655" s="288"/>
      <c r="C655" s="289"/>
      <c r="D655" s="289"/>
    </row>
    <row r="656" spans="1:4" ht="19.5">
      <c r="A656" s="293"/>
      <c r="B656" s="288"/>
      <c r="C656" s="289"/>
      <c r="D656" s="289"/>
    </row>
    <row r="657" spans="1:4" ht="19.5">
      <c r="A657" s="293"/>
      <c r="B657" s="288"/>
      <c r="C657" s="289"/>
      <c r="D657" s="289"/>
    </row>
    <row r="658" spans="1:4" ht="19.5">
      <c r="A658" s="293"/>
      <c r="B658" s="288"/>
      <c r="C658" s="289"/>
      <c r="D658" s="289"/>
    </row>
    <row r="659" spans="1:4" ht="19.5">
      <c r="A659" s="293"/>
      <c r="B659" s="288"/>
      <c r="C659" s="289"/>
      <c r="D659" s="289"/>
    </row>
    <row r="660" spans="1:4" ht="19.5">
      <c r="A660" s="293"/>
      <c r="B660" s="288"/>
      <c r="C660" s="289"/>
      <c r="D660" s="289"/>
    </row>
    <row r="661" spans="1:4" ht="19.5">
      <c r="A661" s="293"/>
      <c r="B661" s="288"/>
      <c r="C661" s="289"/>
      <c r="D661" s="289"/>
    </row>
    <row r="662" spans="1:4" ht="19.5">
      <c r="A662" s="293"/>
      <c r="B662" s="288"/>
      <c r="C662" s="289"/>
      <c r="D662" s="289"/>
    </row>
    <row r="663" spans="1:4" ht="19.5">
      <c r="A663" s="293"/>
      <c r="B663" s="288"/>
      <c r="C663" s="289"/>
      <c r="D663" s="289"/>
    </row>
    <row r="664" spans="1:4" ht="19.5">
      <c r="A664" s="293"/>
      <c r="B664" s="288"/>
      <c r="C664" s="289"/>
      <c r="D664" s="289"/>
    </row>
    <row r="665" spans="1:4" ht="19.5">
      <c r="A665" s="293"/>
      <c r="B665" s="288"/>
      <c r="C665" s="289"/>
      <c r="D665" s="289"/>
    </row>
    <row r="666" spans="1:4" ht="19.5">
      <c r="A666" s="293"/>
      <c r="B666" s="288"/>
      <c r="C666" s="289"/>
      <c r="D666" s="289"/>
    </row>
    <row r="667" spans="1:4" ht="19.5">
      <c r="A667" s="293"/>
      <c r="B667" s="288"/>
      <c r="C667" s="289"/>
      <c r="D667" s="289"/>
    </row>
    <row r="668" spans="1:4" ht="19.5">
      <c r="A668" s="293"/>
      <c r="B668" s="288"/>
      <c r="C668" s="289"/>
      <c r="D668" s="289"/>
    </row>
    <row r="669" spans="1:4" ht="19.5">
      <c r="A669" s="293"/>
      <c r="B669" s="288"/>
      <c r="C669" s="289"/>
      <c r="D669" s="289"/>
    </row>
    <row r="670" spans="1:4" ht="19.5">
      <c r="A670" s="293"/>
      <c r="B670" s="288"/>
      <c r="C670" s="289"/>
      <c r="D670" s="289"/>
    </row>
    <row r="671" spans="1:4" ht="19.5">
      <c r="A671" s="293"/>
      <c r="B671" s="288"/>
      <c r="C671" s="289"/>
      <c r="D671" s="289"/>
    </row>
    <row r="672" spans="1:4" ht="19.5">
      <c r="A672" s="293"/>
      <c r="B672" s="288"/>
      <c r="C672" s="289"/>
      <c r="D672" s="289"/>
    </row>
    <row r="673" spans="1:4" ht="19.5">
      <c r="A673" s="293"/>
      <c r="B673" s="288"/>
      <c r="C673" s="289"/>
      <c r="D673" s="289"/>
    </row>
    <row r="674" spans="1:4" ht="19.5">
      <c r="A674" s="293"/>
      <c r="B674" s="288"/>
      <c r="C674" s="289"/>
      <c r="D674" s="289"/>
    </row>
    <row r="675" spans="1:4" ht="19.5">
      <c r="A675" s="293"/>
      <c r="B675" s="288"/>
      <c r="C675" s="289"/>
      <c r="D675" s="289"/>
    </row>
    <row r="676" spans="1:4" ht="19.5">
      <c r="A676" s="293"/>
      <c r="B676" s="288"/>
      <c r="C676" s="289"/>
      <c r="D676" s="289"/>
    </row>
    <row r="677" spans="1:4" ht="19.5">
      <c r="A677" s="293"/>
      <c r="B677" s="288"/>
      <c r="C677" s="289"/>
      <c r="D677" s="289"/>
    </row>
    <row r="678" spans="1:4" ht="19.5">
      <c r="A678" s="293"/>
      <c r="B678" s="288"/>
      <c r="C678" s="289"/>
      <c r="D678" s="289"/>
    </row>
    <row r="679" spans="1:4" ht="19.5">
      <c r="A679" s="293"/>
      <c r="B679" s="288"/>
      <c r="C679" s="289"/>
      <c r="D679" s="289"/>
    </row>
    <row r="680" spans="1:4" ht="19.5">
      <c r="A680" s="293"/>
      <c r="B680" s="288"/>
      <c r="C680" s="289"/>
      <c r="D680" s="289"/>
    </row>
    <row r="681" spans="1:4" ht="19.5">
      <c r="A681" s="293"/>
      <c r="B681" s="288"/>
      <c r="C681" s="289"/>
      <c r="D681" s="289"/>
    </row>
    <row r="682" spans="1:4" ht="19.5">
      <c r="A682" s="293"/>
      <c r="B682" s="288"/>
      <c r="C682" s="289"/>
      <c r="D682" s="289"/>
    </row>
    <row r="683" spans="1:4" ht="19.5">
      <c r="A683" s="293"/>
      <c r="B683" s="288"/>
      <c r="C683" s="289"/>
      <c r="D683" s="289"/>
    </row>
    <row r="684" spans="1:4" ht="19.5">
      <c r="A684" s="293"/>
      <c r="B684" s="288"/>
      <c r="C684" s="289"/>
      <c r="D684" s="289"/>
    </row>
    <row r="685" spans="1:4" ht="19.5">
      <c r="A685" s="293"/>
      <c r="B685" s="288"/>
      <c r="C685" s="289"/>
      <c r="D685" s="289"/>
    </row>
    <row r="686" spans="1:4" ht="19.5">
      <c r="A686" s="293"/>
      <c r="B686" s="288"/>
      <c r="C686" s="289"/>
      <c r="D686" s="289"/>
    </row>
    <row r="687" spans="1:4" ht="19.5">
      <c r="A687" s="293"/>
      <c r="B687" s="288"/>
      <c r="C687" s="289"/>
      <c r="D687" s="289"/>
    </row>
    <row r="688" spans="1:4" ht="19.5">
      <c r="A688" s="293"/>
      <c r="B688" s="288"/>
      <c r="C688" s="289"/>
      <c r="D688" s="289"/>
    </row>
    <row r="689" spans="1:4" ht="19.5">
      <c r="A689" s="293"/>
      <c r="B689" s="288"/>
      <c r="C689" s="289"/>
      <c r="D689" s="289"/>
    </row>
    <row r="690" spans="1:4" ht="19.5">
      <c r="A690" s="293"/>
      <c r="B690" s="288"/>
      <c r="C690" s="289"/>
      <c r="D690" s="289"/>
    </row>
    <row r="691" spans="1:4" ht="19.5">
      <c r="A691" s="293"/>
      <c r="B691" s="288"/>
      <c r="C691" s="289"/>
      <c r="D691" s="289"/>
    </row>
    <row r="692" spans="1:4" ht="19.5">
      <c r="A692" s="293"/>
      <c r="B692" s="288"/>
      <c r="C692" s="289"/>
      <c r="D692" s="289"/>
    </row>
    <row r="693" spans="1:4" ht="19.5">
      <c r="A693" s="293"/>
      <c r="B693" s="288"/>
      <c r="C693" s="289"/>
      <c r="D693" s="289"/>
    </row>
    <row r="694" spans="1:4" ht="19.5">
      <c r="A694" s="293"/>
      <c r="B694" s="288"/>
      <c r="C694" s="289"/>
      <c r="D694" s="289"/>
    </row>
    <row r="695" spans="1:4" ht="19.5">
      <c r="A695" s="293"/>
      <c r="B695" s="288"/>
      <c r="C695" s="289"/>
      <c r="D695" s="289"/>
    </row>
    <row r="696" spans="1:4" ht="19.5">
      <c r="A696" s="293"/>
      <c r="B696" s="288"/>
      <c r="C696" s="289"/>
      <c r="D696" s="289"/>
    </row>
    <row r="697" spans="1:4" ht="19.5">
      <c r="A697" s="293"/>
      <c r="B697" s="288"/>
      <c r="C697" s="289"/>
      <c r="D697" s="289"/>
    </row>
    <row r="698" spans="1:4" ht="19.5">
      <c r="A698" s="293"/>
      <c r="B698" s="288"/>
      <c r="C698" s="289"/>
      <c r="D698" s="289"/>
    </row>
    <row r="699" spans="1:4" ht="19.5">
      <c r="A699" s="293"/>
      <c r="B699" s="288"/>
      <c r="C699" s="289"/>
      <c r="D699" s="289"/>
    </row>
    <row r="700" spans="1:4" ht="19.5">
      <c r="A700" s="293"/>
      <c r="B700" s="288"/>
      <c r="C700" s="289"/>
      <c r="D700" s="289"/>
    </row>
    <row r="701" spans="1:4" ht="19.5">
      <c r="A701" s="293"/>
      <c r="B701" s="288"/>
      <c r="C701" s="289"/>
      <c r="D701" s="289"/>
    </row>
    <row r="702" spans="1:4" ht="19.5">
      <c r="A702" s="293"/>
      <c r="B702" s="288"/>
      <c r="C702" s="289"/>
      <c r="D702" s="289"/>
    </row>
    <row r="703" spans="1:4" ht="19.5">
      <c r="A703" s="293"/>
      <c r="B703" s="288"/>
      <c r="C703" s="289"/>
      <c r="D703" s="289"/>
    </row>
    <row r="704" spans="1:4" ht="19.5">
      <c r="A704" s="293"/>
      <c r="B704" s="288"/>
      <c r="C704" s="289"/>
      <c r="D704" s="289"/>
    </row>
    <row r="705" spans="1:4" ht="19.5">
      <c r="A705" s="293"/>
      <c r="B705" s="288"/>
      <c r="C705" s="289"/>
      <c r="D705" s="289"/>
    </row>
    <row r="706" spans="1:4" ht="19.5">
      <c r="A706" s="293"/>
      <c r="B706" s="288"/>
      <c r="C706" s="289"/>
      <c r="D706" s="289"/>
    </row>
    <row r="707" spans="1:4" ht="19.5">
      <c r="A707" s="293"/>
      <c r="B707" s="288"/>
      <c r="C707" s="289"/>
      <c r="D707" s="289"/>
    </row>
    <row r="708" spans="1:4" ht="19.5">
      <c r="A708" s="293"/>
      <c r="B708" s="288"/>
      <c r="C708" s="289"/>
      <c r="D708" s="289"/>
    </row>
    <row r="709" spans="1:4" ht="19.5">
      <c r="A709" s="293"/>
      <c r="B709" s="288"/>
      <c r="C709" s="289"/>
      <c r="D709" s="289"/>
    </row>
    <row r="710" spans="1:4" ht="19.5">
      <c r="A710" s="293"/>
      <c r="B710" s="288"/>
      <c r="C710" s="289"/>
      <c r="D710" s="289"/>
    </row>
    <row r="711" spans="1:4" ht="19.5">
      <c r="A711" s="293"/>
      <c r="B711" s="288"/>
      <c r="C711" s="289"/>
      <c r="D711" s="289"/>
    </row>
    <row r="712" spans="1:4" ht="19.5">
      <c r="A712" s="293"/>
      <c r="B712" s="288"/>
      <c r="C712" s="289"/>
      <c r="D712" s="289"/>
    </row>
    <row r="713" spans="1:4" ht="19.5">
      <c r="A713" s="293"/>
      <c r="B713" s="288"/>
      <c r="C713" s="289"/>
      <c r="D713" s="289"/>
    </row>
    <row r="714" spans="1:4" ht="19.5">
      <c r="A714" s="293"/>
      <c r="B714" s="288"/>
      <c r="C714" s="289"/>
      <c r="D714" s="289"/>
    </row>
    <row r="715" spans="1:4" ht="19.5">
      <c r="A715" s="293"/>
      <c r="B715" s="288"/>
      <c r="C715" s="289"/>
      <c r="D715" s="289"/>
    </row>
    <row r="716" spans="1:4" ht="19.5">
      <c r="A716" s="293"/>
      <c r="B716" s="288"/>
      <c r="C716" s="289"/>
      <c r="D716" s="289"/>
    </row>
    <row r="717" spans="1:4" ht="19.5">
      <c r="A717" s="293"/>
      <c r="B717" s="288"/>
      <c r="C717" s="289"/>
      <c r="D717" s="289"/>
    </row>
    <row r="718" spans="1:4" ht="19.5">
      <c r="A718" s="293"/>
      <c r="B718" s="288"/>
      <c r="C718" s="289"/>
      <c r="D718" s="289"/>
    </row>
    <row r="719" spans="1:4" ht="19.5">
      <c r="A719" s="293"/>
      <c r="B719" s="288"/>
      <c r="C719" s="289"/>
      <c r="D719" s="289"/>
    </row>
    <row r="720" spans="1:4" ht="19.5">
      <c r="A720" s="293"/>
      <c r="B720" s="288"/>
      <c r="C720" s="289"/>
      <c r="D720" s="289"/>
    </row>
    <row r="721" spans="1:4" ht="19.5">
      <c r="A721" s="293"/>
      <c r="B721" s="288"/>
      <c r="C721" s="289"/>
      <c r="D721" s="289"/>
    </row>
    <row r="722" spans="1:4" ht="19.5">
      <c r="A722" s="293"/>
      <c r="B722" s="288"/>
      <c r="C722" s="289"/>
      <c r="D722" s="289"/>
    </row>
    <row r="723" spans="1:4" ht="19.5">
      <c r="A723" s="293"/>
      <c r="B723" s="288"/>
      <c r="C723" s="289"/>
      <c r="D723" s="289"/>
    </row>
    <row r="724" spans="1:4" ht="19.5">
      <c r="A724" s="293"/>
      <c r="B724" s="288"/>
      <c r="C724" s="289"/>
      <c r="D724" s="289"/>
    </row>
    <row r="725" spans="1:4" ht="19.5">
      <c r="A725" s="293"/>
      <c r="B725" s="288"/>
      <c r="C725" s="289"/>
      <c r="D725" s="289"/>
    </row>
    <row r="726" spans="1:4" ht="19.5">
      <c r="A726" s="293"/>
      <c r="B726" s="288"/>
      <c r="C726" s="289"/>
      <c r="D726" s="289"/>
    </row>
    <row r="727" spans="1:4" ht="19.5">
      <c r="A727" s="293"/>
      <c r="B727" s="288"/>
      <c r="C727" s="289"/>
      <c r="D727" s="289"/>
    </row>
    <row r="728" spans="1:4" ht="19.5">
      <c r="A728" s="293"/>
      <c r="B728" s="288"/>
      <c r="C728" s="289"/>
      <c r="D728" s="289"/>
    </row>
    <row r="729" spans="1:4" ht="19.5">
      <c r="A729" s="293"/>
      <c r="B729" s="288"/>
      <c r="C729" s="289"/>
      <c r="D729" s="289"/>
    </row>
    <row r="730" spans="1:4" ht="19.5">
      <c r="A730" s="293"/>
      <c r="B730" s="288"/>
      <c r="C730" s="289"/>
      <c r="D730" s="289"/>
    </row>
    <row r="731" spans="1:4" ht="19.5">
      <c r="A731" s="293"/>
      <c r="B731" s="288"/>
      <c r="C731" s="289"/>
      <c r="D731" s="289"/>
    </row>
    <row r="732" spans="1:4" ht="19.5">
      <c r="A732" s="293"/>
      <c r="B732" s="288"/>
      <c r="C732" s="289"/>
      <c r="D732" s="289"/>
    </row>
    <row r="733" spans="1:4" ht="19.5">
      <c r="A733" s="293"/>
      <c r="B733" s="288"/>
      <c r="C733" s="289"/>
      <c r="D733" s="289"/>
    </row>
    <row r="734" spans="1:4" ht="19.5">
      <c r="A734" s="293"/>
      <c r="B734" s="288"/>
      <c r="C734" s="289"/>
      <c r="D734" s="289"/>
    </row>
    <row r="735" spans="1:4" ht="19.5">
      <c r="A735" s="293"/>
      <c r="B735" s="288"/>
      <c r="C735" s="289"/>
      <c r="D735" s="289"/>
    </row>
    <row r="736" spans="1:4" ht="19.5">
      <c r="A736" s="293"/>
      <c r="B736" s="288"/>
      <c r="C736" s="289"/>
      <c r="D736" s="289"/>
    </row>
    <row r="737" spans="1:4" ht="19.5">
      <c r="A737" s="293"/>
      <c r="B737" s="288"/>
      <c r="C737" s="289"/>
      <c r="D737" s="289"/>
    </row>
    <row r="738" spans="1:4" ht="19.5">
      <c r="A738" s="293"/>
      <c r="B738" s="288"/>
      <c r="C738" s="289"/>
      <c r="D738" s="289"/>
    </row>
    <row r="739" spans="1:4" ht="19.5">
      <c r="A739" s="293"/>
      <c r="B739" s="288"/>
      <c r="C739" s="289"/>
      <c r="D739" s="289"/>
    </row>
    <row r="740" spans="1:4" ht="19.5">
      <c r="A740" s="293"/>
      <c r="B740" s="288"/>
      <c r="C740" s="289"/>
      <c r="D740" s="289"/>
    </row>
    <row r="741" spans="1:4" ht="19.5">
      <c r="A741" s="293"/>
      <c r="B741" s="288"/>
      <c r="C741" s="289"/>
      <c r="D741" s="289"/>
    </row>
    <row r="742" spans="1:4" ht="19.5">
      <c r="A742" s="293"/>
      <c r="B742" s="288"/>
      <c r="C742" s="289"/>
      <c r="D742" s="289"/>
    </row>
    <row r="743" spans="1:4" ht="19.5">
      <c r="A743" s="293"/>
      <c r="B743" s="288"/>
      <c r="C743" s="289"/>
      <c r="D743" s="289"/>
    </row>
    <row r="744" spans="1:4" ht="19.5">
      <c r="A744" s="293"/>
      <c r="B744" s="288"/>
      <c r="C744" s="289"/>
      <c r="D744" s="289"/>
    </row>
    <row r="745" spans="1:4" ht="19.5">
      <c r="A745" s="293"/>
      <c r="B745" s="288"/>
      <c r="C745" s="289"/>
      <c r="D745" s="289"/>
    </row>
    <row r="746" spans="1:4" ht="19.5">
      <c r="A746" s="293"/>
      <c r="B746" s="288"/>
      <c r="C746" s="289"/>
      <c r="D746" s="289"/>
    </row>
    <row r="747" spans="1:4" ht="19.5">
      <c r="A747" s="293"/>
      <c r="B747" s="288"/>
      <c r="C747" s="289"/>
      <c r="D747" s="289"/>
    </row>
    <row r="748" spans="1:4" ht="19.5">
      <c r="A748" s="293"/>
      <c r="B748" s="288"/>
      <c r="C748" s="289"/>
      <c r="D748" s="289"/>
    </row>
    <row r="749" spans="1:4" ht="19.5">
      <c r="A749" s="293"/>
      <c r="B749" s="288"/>
      <c r="C749" s="289"/>
      <c r="D749" s="289"/>
    </row>
    <row r="750" spans="1:4" ht="19.5">
      <c r="A750" s="293"/>
      <c r="B750" s="288"/>
      <c r="C750" s="289"/>
      <c r="D750" s="289"/>
    </row>
    <row r="751" spans="1:4" ht="19.5">
      <c r="A751" s="293"/>
      <c r="B751" s="288"/>
      <c r="C751" s="289"/>
      <c r="D751" s="289"/>
    </row>
    <row r="752" spans="1:4" ht="19.5">
      <c r="A752" s="293"/>
      <c r="B752" s="288"/>
      <c r="C752" s="289"/>
      <c r="D752" s="289"/>
    </row>
    <row r="753" spans="1:4" ht="19.5">
      <c r="A753" s="293"/>
      <c r="B753" s="288"/>
      <c r="C753" s="289"/>
      <c r="D753" s="289"/>
    </row>
    <row r="754" spans="1:4" ht="19.5">
      <c r="A754" s="293"/>
      <c r="B754" s="288"/>
      <c r="C754" s="289"/>
      <c r="D754" s="289"/>
    </row>
    <row r="755" spans="1:4" ht="19.5">
      <c r="A755" s="293"/>
      <c r="B755" s="288"/>
      <c r="C755" s="289"/>
      <c r="D755" s="289"/>
    </row>
    <row r="756" spans="1:4" ht="19.5">
      <c r="A756" s="293"/>
      <c r="B756" s="288"/>
      <c r="C756" s="289"/>
      <c r="D756" s="289"/>
    </row>
    <row r="757" spans="1:4" ht="19.5">
      <c r="A757" s="293"/>
      <c r="B757" s="288"/>
      <c r="C757" s="289"/>
      <c r="D757" s="289"/>
    </row>
    <row r="758" spans="1:4" ht="19.5">
      <c r="A758" s="293"/>
      <c r="B758" s="288"/>
      <c r="C758" s="289"/>
      <c r="D758" s="289"/>
    </row>
    <row r="759" spans="1:4" ht="19.5">
      <c r="A759" s="293"/>
      <c r="B759" s="288"/>
      <c r="C759" s="289"/>
      <c r="D759" s="289"/>
    </row>
    <row r="760" spans="1:4" ht="19.5">
      <c r="A760" s="293"/>
      <c r="B760" s="288"/>
      <c r="C760" s="289"/>
      <c r="D760" s="289"/>
    </row>
    <row r="761" spans="1:4" ht="19.5">
      <c r="A761" s="293"/>
      <c r="B761" s="288"/>
      <c r="C761" s="289"/>
      <c r="D761" s="289"/>
    </row>
    <row r="762" spans="1:4" ht="19.5">
      <c r="A762" s="293"/>
      <c r="B762" s="288"/>
      <c r="C762" s="289"/>
      <c r="D762" s="289"/>
    </row>
    <row r="763" spans="1:4" ht="19.5">
      <c r="A763" s="293"/>
      <c r="B763" s="288"/>
      <c r="C763" s="289"/>
      <c r="D763" s="289"/>
    </row>
    <row r="764" spans="1:4" ht="19.5">
      <c r="A764" s="293"/>
      <c r="B764" s="288"/>
      <c r="C764" s="289"/>
      <c r="D764" s="289"/>
    </row>
    <row r="765" spans="1:4" ht="19.5">
      <c r="A765" s="293"/>
      <c r="B765" s="288"/>
      <c r="C765" s="289"/>
      <c r="D765" s="289"/>
    </row>
    <row r="766" spans="1:4" ht="19.5">
      <c r="A766" s="293"/>
      <c r="B766" s="288"/>
      <c r="C766" s="289"/>
      <c r="D766" s="289"/>
    </row>
    <row r="767" spans="1:4" ht="19.5">
      <c r="A767" s="293"/>
      <c r="B767" s="288"/>
      <c r="C767" s="289"/>
      <c r="D767" s="289"/>
    </row>
    <row r="768" spans="1:4" ht="19.5">
      <c r="A768" s="293"/>
      <c r="B768" s="288"/>
      <c r="C768" s="289"/>
      <c r="D768" s="289"/>
    </row>
    <row r="769" spans="1:4" ht="19.5">
      <c r="A769" s="293"/>
      <c r="B769" s="288"/>
      <c r="C769" s="289"/>
      <c r="D769" s="289"/>
    </row>
    <row r="770" spans="1:4" ht="19.5">
      <c r="A770" s="293"/>
      <c r="B770" s="288"/>
      <c r="C770" s="289"/>
      <c r="D770" s="289"/>
    </row>
    <row r="771" spans="1:4" ht="19.5">
      <c r="A771" s="293"/>
      <c r="B771" s="288"/>
      <c r="C771" s="289"/>
      <c r="D771" s="289"/>
    </row>
    <row r="772" spans="1:4" ht="19.5">
      <c r="A772" s="293"/>
      <c r="B772" s="288"/>
      <c r="C772" s="289"/>
      <c r="D772" s="289"/>
    </row>
    <row r="773" spans="1:4" ht="19.5">
      <c r="A773" s="293"/>
      <c r="B773" s="288"/>
      <c r="C773" s="289"/>
      <c r="D773" s="289"/>
    </row>
    <row r="774" spans="1:4" ht="19.5">
      <c r="A774" s="293"/>
      <c r="B774" s="288"/>
      <c r="C774" s="289"/>
      <c r="D774" s="289"/>
    </row>
  </sheetData>
  <mergeCells count="36">
    <mergeCell ref="G43:H43"/>
    <mergeCell ref="F43:F44"/>
    <mergeCell ref="D43:D44"/>
    <mergeCell ref="E43:E44"/>
    <mergeCell ref="G13:H13"/>
    <mergeCell ref="G56:H56"/>
    <mergeCell ref="G61:H61"/>
    <mergeCell ref="G38:I38"/>
    <mergeCell ref="G37:H37"/>
    <mergeCell ref="G52:H52"/>
    <mergeCell ref="G35:I35"/>
    <mergeCell ref="G17:I17"/>
    <mergeCell ref="G21:H21"/>
    <mergeCell ref="G31:I31"/>
    <mergeCell ref="A1:H1"/>
    <mergeCell ref="A2:H2"/>
    <mergeCell ref="A3:H3"/>
    <mergeCell ref="F6:F7"/>
    <mergeCell ref="A4:H4"/>
    <mergeCell ref="G6:H7"/>
    <mergeCell ref="A6:E6"/>
    <mergeCell ref="G115:H115"/>
    <mergeCell ref="G109:H109"/>
    <mergeCell ref="G113:H113"/>
    <mergeCell ref="G89:J89"/>
    <mergeCell ref="G93:J93"/>
    <mergeCell ref="H101:I101"/>
    <mergeCell ref="H102:I102"/>
    <mergeCell ref="R48:S48"/>
    <mergeCell ref="G48:H48"/>
    <mergeCell ref="G57:H57"/>
    <mergeCell ref="G114:H114"/>
    <mergeCell ref="G68:H68"/>
    <mergeCell ref="G75:H75"/>
    <mergeCell ref="G80:J80"/>
    <mergeCell ref="G73:H73"/>
  </mergeCells>
  <printOptions horizontalCentered="1"/>
  <pageMargins left="0.7086614173228347" right="0.7086614173228347" top="0.984251968503937" bottom="0.984251968503937" header="0.5118110236220472" footer="0.5118110236220472"/>
  <pageSetup blackAndWhite="1" firstPageNumber="1" useFirstPageNumber="1" horizontalDpi="300" verticalDpi="300" orientation="portrait" pageOrder="overThenDown"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2006-01-14T05:20:33Z</dcterms:created>
  <dcterms:modified xsi:type="dcterms:W3CDTF">2006-01-14T05:20:41Z</dcterms:modified>
  <cp:category/>
  <cp:version/>
  <cp:contentType/>
  <cp:contentStatus/>
</cp:coreProperties>
</file>