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表7" sheetId="1" r:id="rId1"/>
  </sheets>
  <definedNames>
    <definedName name="_xlnm.Print_Area" localSheetId="0">'表7'!$A$1:$N$39</definedName>
  </definedNames>
  <calcPr fullCalcOnLoad="1"/>
</workbook>
</file>

<file path=xl/sharedStrings.xml><?xml version="1.0" encoding="utf-8"?>
<sst xmlns="http://schemas.openxmlformats.org/spreadsheetml/2006/main" count="41" uniqueCount="38">
  <si>
    <t>中央政府</t>
  </si>
  <si>
    <t>總預算</t>
  </si>
  <si>
    <t xml:space="preserve">     歲出按職能及經</t>
  </si>
  <si>
    <t>濟性綜合分類表</t>
  </si>
  <si>
    <t xml:space="preserve">           </t>
  </si>
  <si>
    <t>單位：新臺幣千元</t>
  </si>
  <si>
    <t>經濟性分類</t>
  </si>
  <si>
    <t>總       計</t>
  </si>
  <si>
    <t>職能別分類</t>
  </si>
  <si>
    <t>消費支出</t>
  </si>
  <si>
    <t>債務利息</t>
  </si>
  <si>
    <t>補助地方</t>
  </si>
  <si>
    <t>移轉民間</t>
  </si>
  <si>
    <t>小        計</t>
  </si>
  <si>
    <t>資本形成</t>
  </si>
  <si>
    <t>土地購入</t>
  </si>
  <si>
    <t>增        資</t>
  </si>
  <si>
    <t>總                          計</t>
  </si>
  <si>
    <t>01一般公共事務</t>
  </si>
  <si>
    <t>02防衛</t>
  </si>
  <si>
    <t>03公共秩序與安全</t>
  </si>
  <si>
    <t>04教育</t>
  </si>
  <si>
    <t>05保健</t>
  </si>
  <si>
    <t>06社會安全與福利</t>
  </si>
  <si>
    <t>07住宅及社區服務</t>
  </si>
  <si>
    <t>08娛樂、文化與宗教</t>
  </si>
  <si>
    <t>09燃料與能源</t>
  </si>
  <si>
    <t>10農、林、漁、牧業</t>
  </si>
  <si>
    <t>11礦業、製造業及營造業</t>
  </si>
  <si>
    <t>12運輸及通信</t>
  </si>
  <si>
    <t>13其他經濟服務</t>
  </si>
  <si>
    <t>14環境保護</t>
  </si>
  <si>
    <t>15其他支出</t>
  </si>
  <si>
    <t>資                      本                    支                           出</t>
  </si>
  <si>
    <t>經                  常                  支                    出</t>
  </si>
  <si>
    <t>參考表7</t>
  </si>
  <si>
    <t xml:space="preserve">   中華民國</t>
  </si>
  <si>
    <t>96年度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</si>
</sst>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\ "/>
  </numFmts>
  <fonts count="17">
    <font>
      <sz val="12"/>
      <name val="新細明體"/>
      <family val="1"/>
    </font>
    <font>
      <sz val="14"/>
      <color indexed="8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6"/>
      <color indexed="8"/>
      <name val="新細明體"/>
      <family val="1"/>
    </font>
    <font>
      <sz val="12"/>
      <color indexed="8"/>
      <name val="新細明體"/>
      <family val="1"/>
    </font>
    <font>
      <b/>
      <sz val="1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b/>
      <sz val="18"/>
      <color indexed="8"/>
      <name val="新細明體"/>
      <family val="1"/>
    </font>
    <font>
      <sz val="13"/>
      <color indexed="8"/>
      <name val="新細明體"/>
      <family val="1"/>
    </font>
    <font>
      <sz val="13"/>
      <color indexed="8"/>
      <name val="Arial"/>
      <family val="2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2" borderId="1" xfId="15" applyFont="1" applyFill="1" applyBorder="1" applyAlignment="1">
      <alignment horizontal="left"/>
      <protection/>
    </xf>
    <xf numFmtId="0" fontId="11" fillId="2" borderId="0" xfId="15" applyFont="1" applyFill="1" applyAlignment="1">
      <alignment vertical="center"/>
      <protection/>
    </xf>
    <xf numFmtId="0" fontId="1" fillId="2" borderId="0" xfId="15" applyFont="1" applyFill="1" applyAlignment="1">
      <alignment vertical="center"/>
      <protection/>
    </xf>
    <xf numFmtId="0" fontId="4" fillId="2" borderId="0" xfId="15" applyFont="1" applyFill="1" applyAlignment="1">
      <alignment horizontal="centerContinuous" vertical="center"/>
      <protection/>
    </xf>
    <xf numFmtId="0" fontId="12" fillId="2" borderId="0" xfId="15" applyFont="1" applyFill="1" applyAlignment="1">
      <alignment vertical="center"/>
      <protection/>
    </xf>
    <xf numFmtId="0" fontId="4" fillId="2" borderId="0" xfId="15" applyFont="1" applyFill="1" applyAlignment="1">
      <alignment vertical="center"/>
      <protection/>
    </xf>
    <xf numFmtId="0" fontId="13" fillId="2" borderId="0" xfId="15" applyFont="1" applyFill="1" applyAlignment="1">
      <alignment horizontal="centerContinuous"/>
      <protection/>
    </xf>
    <xf numFmtId="0" fontId="4" fillId="2" borderId="0" xfId="15" applyFont="1" applyFill="1" applyBorder="1" applyAlignment="1">
      <alignment horizontal="centerContinuous" vertical="center"/>
      <protection/>
    </xf>
    <xf numFmtId="0" fontId="6" fillId="2" borderId="0" xfId="15" applyFont="1" applyFill="1" applyAlignment="1">
      <alignment vertical="center"/>
      <protection/>
    </xf>
    <xf numFmtId="0" fontId="5" fillId="2" borderId="0" xfId="15" applyFont="1" applyFill="1" applyAlignment="1">
      <alignment horizontal="centerContinuous"/>
      <protection/>
    </xf>
    <xf numFmtId="0" fontId="5" fillId="2" borderId="0" xfId="15" applyFont="1" applyFill="1" applyBorder="1">
      <alignment/>
      <protection/>
    </xf>
    <xf numFmtId="0" fontId="5" fillId="2" borderId="0" xfId="15" applyFont="1" applyFill="1">
      <alignment/>
      <protection/>
    </xf>
    <xf numFmtId="0" fontId="5" fillId="2" borderId="0" xfId="15" applyFont="1" applyFill="1" applyBorder="1" applyAlignment="1">
      <alignment horizontal="centerContinuous"/>
      <protection/>
    </xf>
    <xf numFmtId="0" fontId="8" fillId="2" borderId="0" xfId="15" applyFont="1" applyFill="1" applyBorder="1" applyAlignment="1">
      <alignment horizontal="right"/>
      <protection/>
    </xf>
    <xf numFmtId="0" fontId="8" fillId="2" borderId="2" xfId="15" applyFont="1" applyFill="1" applyBorder="1" applyAlignment="1">
      <alignment horizontal="right" vertical="center"/>
      <protection/>
    </xf>
    <xf numFmtId="0" fontId="7" fillId="2" borderId="3" xfId="15" applyFont="1" applyFill="1" applyBorder="1" applyAlignment="1">
      <alignment horizontal="center" vertical="center"/>
      <protection/>
    </xf>
    <xf numFmtId="0" fontId="7" fillId="2" borderId="4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/>
      <protection/>
    </xf>
    <xf numFmtId="0" fontId="8" fillId="2" borderId="5" xfId="15" applyFont="1" applyFill="1" applyBorder="1" applyAlignment="1">
      <alignment horizontal="left" vertical="center"/>
      <protection/>
    </xf>
    <xf numFmtId="0" fontId="8" fillId="2" borderId="6" xfId="15" applyFont="1" applyFill="1" applyBorder="1" applyAlignment="1">
      <alignment horizontal="center" vertical="center"/>
      <protection/>
    </xf>
    <xf numFmtId="0" fontId="7" fillId="2" borderId="6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 wrapText="1"/>
      <protection/>
    </xf>
    <xf numFmtId="49" fontId="5" fillId="2" borderId="7" xfId="15" applyNumberFormat="1" applyFont="1" applyFill="1" applyBorder="1" applyAlignment="1">
      <alignment horizontal="left"/>
      <protection/>
    </xf>
    <xf numFmtId="38" fontId="5" fillId="2" borderId="8" xfId="15" applyNumberFormat="1" applyFont="1" applyFill="1" applyBorder="1" applyAlignment="1">
      <alignment horizontal="left"/>
      <protection/>
    </xf>
    <xf numFmtId="38" fontId="14" fillId="2" borderId="8" xfId="15" applyNumberFormat="1" applyFont="1" applyFill="1" applyBorder="1" applyAlignment="1">
      <alignment horizontal="right"/>
      <protection/>
    </xf>
    <xf numFmtId="38" fontId="14" fillId="2" borderId="9" xfId="15" applyNumberFormat="1" applyFont="1" applyFill="1" applyBorder="1" applyAlignment="1">
      <alignment horizontal="right"/>
      <protection/>
    </xf>
    <xf numFmtId="38" fontId="14" fillId="2" borderId="7" xfId="15" applyNumberFormat="1" applyFont="1" applyFill="1" applyBorder="1" applyAlignment="1">
      <alignment horizontal="right"/>
      <protection/>
    </xf>
    <xf numFmtId="38" fontId="14" fillId="2" borderId="10" xfId="15" applyNumberFormat="1" applyFont="1" applyFill="1" applyBorder="1" applyAlignment="1">
      <alignment horizontal="right"/>
      <protection/>
    </xf>
    <xf numFmtId="0" fontId="14" fillId="2" borderId="0" xfId="15" applyFont="1" applyFill="1" applyAlignment="1">
      <alignment horizontal="right"/>
      <protection/>
    </xf>
    <xf numFmtId="49" fontId="5" fillId="2" borderId="7" xfId="15" applyNumberFormat="1" applyFont="1" applyFill="1" applyBorder="1" applyAlignment="1">
      <alignment horizontal="center" vertical="center"/>
      <protection/>
    </xf>
    <xf numFmtId="38" fontId="9" fillId="2" borderId="8" xfId="15" applyNumberFormat="1" applyFont="1" applyFill="1" applyBorder="1" applyAlignment="1">
      <alignment vertical="center"/>
      <protection/>
    </xf>
    <xf numFmtId="38" fontId="9" fillId="2" borderId="9" xfId="15" applyNumberFormat="1" applyFont="1" applyFill="1" applyBorder="1" applyAlignment="1">
      <alignment vertical="center"/>
      <protection/>
    </xf>
    <xf numFmtId="38" fontId="9" fillId="2" borderId="7" xfId="15" applyNumberFormat="1" applyFont="1" applyFill="1" applyBorder="1" applyAlignment="1">
      <alignment vertical="center"/>
      <protection/>
    </xf>
    <xf numFmtId="0" fontId="14" fillId="2" borderId="0" xfId="15" applyFont="1" applyFill="1" applyAlignment="1">
      <alignment vertical="center"/>
      <protection/>
    </xf>
    <xf numFmtId="49" fontId="5" fillId="2" borderId="7" xfId="15" applyNumberFormat="1" applyFont="1" applyFill="1" applyBorder="1" applyAlignment="1">
      <alignment vertical="center"/>
      <protection/>
    </xf>
    <xf numFmtId="38" fontId="15" fillId="2" borderId="9" xfId="15" applyNumberFormat="1" applyFont="1" applyFill="1" applyBorder="1" applyAlignment="1">
      <alignment vertical="center"/>
      <protection/>
    </xf>
    <xf numFmtId="38" fontId="9" fillId="2" borderId="0" xfId="15" applyNumberFormat="1" applyFont="1" applyFill="1" applyBorder="1" applyAlignment="1">
      <alignment vertical="center"/>
      <protection/>
    </xf>
    <xf numFmtId="177" fontId="10" fillId="2" borderId="8" xfId="15" applyNumberFormat="1" applyFont="1" applyFill="1" applyBorder="1">
      <alignment/>
      <protection/>
    </xf>
    <xf numFmtId="0" fontId="14" fillId="2" borderId="0" xfId="15" applyFont="1" applyFill="1" applyBorder="1" applyAlignment="1">
      <alignment vertical="center"/>
      <protection/>
    </xf>
    <xf numFmtId="49" fontId="5" fillId="2" borderId="5" xfId="15" applyNumberFormat="1" applyFont="1" applyFill="1" applyBorder="1" applyAlignment="1">
      <alignment vertical="center"/>
      <protection/>
    </xf>
    <xf numFmtId="38" fontId="5" fillId="2" borderId="11" xfId="15" applyNumberFormat="1" applyFont="1" applyFill="1" applyBorder="1" applyAlignment="1">
      <alignment vertical="center"/>
      <protection/>
    </xf>
    <xf numFmtId="38" fontId="14" fillId="2" borderId="11" xfId="15" applyNumberFormat="1" applyFont="1" applyFill="1" applyBorder="1" applyAlignment="1">
      <alignment vertical="center"/>
      <protection/>
    </xf>
    <xf numFmtId="38" fontId="14" fillId="2" borderId="12" xfId="15" applyNumberFormat="1" applyFont="1" applyFill="1" applyBorder="1" applyAlignment="1">
      <alignment vertical="center"/>
      <protection/>
    </xf>
    <xf numFmtId="38" fontId="14" fillId="2" borderId="5" xfId="15" applyNumberFormat="1" applyFont="1" applyFill="1" applyBorder="1" applyAlignment="1">
      <alignment vertical="center"/>
      <protection/>
    </xf>
    <xf numFmtId="178" fontId="14" fillId="2" borderId="11" xfId="15" applyNumberFormat="1" applyFont="1" applyFill="1" applyBorder="1" applyAlignment="1">
      <alignment horizontal="right"/>
      <protection/>
    </xf>
    <xf numFmtId="0" fontId="11" fillId="2" borderId="1" xfId="15" applyFont="1" applyFill="1" applyBorder="1" applyAlignment="1">
      <alignment horizontal="left"/>
      <protection/>
    </xf>
    <xf numFmtId="0" fontId="7" fillId="2" borderId="10" xfId="15" applyFont="1" applyFill="1" applyBorder="1" applyAlignment="1">
      <alignment horizontal="center" vertical="center"/>
      <protection/>
    </xf>
    <xf numFmtId="0" fontId="7" fillId="2" borderId="12" xfId="15" applyFont="1" applyFill="1" applyBorder="1" applyAlignment="1">
      <alignment horizontal="center" vertical="center"/>
      <protection/>
    </xf>
    <xf numFmtId="0" fontId="12" fillId="2" borderId="0" xfId="15" applyFont="1" applyFill="1" applyAlignment="1">
      <alignment horizontal="right" vertical="center"/>
      <protection/>
    </xf>
    <xf numFmtId="0" fontId="6" fillId="2" borderId="0" xfId="15" applyFont="1" applyFill="1" applyAlignment="1">
      <alignment horizontal="right" vertical="center"/>
      <protection/>
    </xf>
    <xf numFmtId="0" fontId="11" fillId="2" borderId="1" xfId="15" applyFont="1" applyFill="1" applyBorder="1" applyAlignment="1">
      <alignment horizontal="center"/>
      <protection/>
    </xf>
    <xf numFmtId="0" fontId="11" fillId="2" borderId="0" xfId="15" applyFont="1" applyFill="1" applyBorder="1" applyAlignment="1">
      <alignment horizontal="center"/>
      <protection/>
    </xf>
    <xf numFmtId="0" fontId="7" fillId="2" borderId="3" xfId="15" applyFont="1" applyFill="1" applyBorder="1" applyAlignment="1">
      <alignment horizontal="center" vertical="center"/>
      <protection/>
    </xf>
    <xf numFmtId="0" fontId="7" fillId="2" borderId="13" xfId="15" applyFont="1" applyFill="1" applyBorder="1" applyAlignment="1">
      <alignment horizontal="center" vertical="center"/>
      <protection/>
    </xf>
    <xf numFmtId="0" fontId="7" fillId="2" borderId="4" xfId="15" applyFont="1" applyFill="1" applyBorder="1" applyAlignment="1">
      <alignment horizontal="center" vertical="center"/>
      <protection/>
    </xf>
    <xf numFmtId="0" fontId="8" fillId="2" borderId="3" xfId="15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SheetLayoutView="75" workbookViewId="0" topLeftCell="A1">
      <selection activeCell="A1" sqref="A1"/>
    </sheetView>
  </sheetViews>
  <sheetFormatPr defaultColWidth="9.00390625" defaultRowHeight="16.5"/>
  <cols>
    <col min="1" max="1" width="25.625" style="12" customWidth="1"/>
    <col min="2" max="5" width="13.75390625" style="12" customWidth="1"/>
    <col min="6" max="6" width="14.625" style="12" customWidth="1"/>
    <col min="7" max="7" width="1.25" style="12" customWidth="1"/>
    <col min="8" max="13" width="13.75390625" style="12" customWidth="1"/>
    <col min="14" max="14" width="14.625" style="11" customWidth="1"/>
    <col min="15" max="16384" width="9.00390625" style="12" customWidth="1"/>
  </cols>
  <sheetData>
    <row r="1" spans="1:14" s="6" customFormat="1" ht="26.25" customHeight="1">
      <c r="A1" s="2" t="s">
        <v>35</v>
      </c>
      <c r="B1" s="3"/>
      <c r="C1" s="3"/>
      <c r="D1" s="3"/>
      <c r="E1" s="4"/>
      <c r="F1" s="49" t="s">
        <v>0</v>
      </c>
      <c r="G1" s="49"/>
      <c r="H1" s="5" t="s">
        <v>1</v>
      </c>
      <c r="J1" s="7"/>
      <c r="K1" s="4"/>
      <c r="L1" s="4"/>
      <c r="M1" s="4"/>
      <c r="N1" s="8"/>
    </row>
    <row r="2" spans="1:14" s="6" customFormat="1" ht="26.25" customHeight="1">
      <c r="A2" s="2"/>
      <c r="B2" s="3"/>
      <c r="C2" s="3"/>
      <c r="D2" s="3"/>
      <c r="E2" s="50" t="s">
        <v>2</v>
      </c>
      <c r="F2" s="50"/>
      <c r="G2" s="50"/>
      <c r="H2" s="9" t="s">
        <v>3</v>
      </c>
      <c r="J2" s="7"/>
      <c r="K2" s="4"/>
      <c r="L2" s="4"/>
      <c r="M2" s="4"/>
      <c r="N2" s="8"/>
    </row>
    <row r="3" spans="1:13" ht="6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6.5" customHeight="1">
      <c r="A4" s="10" t="s">
        <v>4</v>
      </c>
      <c r="B4" s="10"/>
      <c r="C4" s="10"/>
      <c r="D4" s="10"/>
      <c r="E4" s="10"/>
      <c r="F4" s="51" t="s">
        <v>36</v>
      </c>
      <c r="G4" s="52"/>
      <c r="H4" s="46" t="s">
        <v>37</v>
      </c>
      <c r="I4" s="1"/>
      <c r="J4" s="10"/>
      <c r="K4" s="10"/>
      <c r="L4" s="10"/>
      <c r="M4" s="13"/>
      <c r="N4" s="14" t="s">
        <v>5</v>
      </c>
    </row>
    <row r="5" spans="1:14" s="18" customFormat="1" ht="18" customHeight="1">
      <c r="A5" s="15" t="s">
        <v>6</v>
      </c>
      <c r="B5" s="56" t="s">
        <v>34</v>
      </c>
      <c r="C5" s="57"/>
      <c r="D5" s="57"/>
      <c r="E5" s="57"/>
      <c r="F5" s="58"/>
      <c r="G5" s="53" t="s">
        <v>33</v>
      </c>
      <c r="H5" s="54"/>
      <c r="I5" s="54"/>
      <c r="J5" s="54"/>
      <c r="K5" s="54"/>
      <c r="L5" s="54"/>
      <c r="M5" s="55"/>
      <c r="N5" s="47" t="s">
        <v>7</v>
      </c>
    </row>
    <row r="6" spans="1:14" s="22" customFormat="1" ht="18" customHeight="1">
      <c r="A6" s="19" t="s">
        <v>8</v>
      </c>
      <c r="B6" s="20" t="s">
        <v>9</v>
      </c>
      <c r="C6" s="20" t="s">
        <v>10</v>
      </c>
      <c r="D6" s="20" t="s">
        <v>11</v>
      </c>
      <c r="E6" s="21" t="s">
        <v>12</v>
      </c>
      <c r="F6" s="21" t="s">
        <v>13</v>
      </c>
      <c r="G6" s="16"/>
      <c r="H6" s="17" t="s">
        <v>14</v>
      </c>
      <c r="I6" s="21" t="s">
        <v>15</v>
      </c>
      <c r="J6" s="21" t="s">
        <v>16</v>
      </c>
      <c r="K6" s="21" t="s">
        <v>11</v>
      </c>
      <c r="L6" s="21" t="s">
        <v>12</v>
      </c>
      <c r="M6" s="21" t="s">
        <v>13</v>
      </c>
      <c r="N6" s="48"/>
    </row>
    <row r="7" spans="1:14" s="29" customFormat="1" ht="9.75" customHeight="1">
      <c r="A7" s="23"/>
      <c r="B7" s="24"/>
      <c r="C7" s="24"/>
      <c r="D7" s="24"/>
      <c r="E7" s="25"/>
      <c r="F7" s="25"/>
      <c r="G7" s="26"/>
      <c r="H7" s="27"/>
      <c r="I7" s="25"/>
      <c r="J7" s="25"/>
      <c r="K7" s="25"/>
      <c r="L7" s="25"/>
      <c r="M7" s="25"/>
      <c r="N7" s="28"/>
    </row>
    <row r="8" spans="1:14" s="34" customFormat="1" ht="24.75" customHeight="1">
      <c r="A8" s="30" t="s">
        <v>17</v>
      </c>
      <c r="B8" s="31">
        <f>SUM(B10:B38)</f>
        <v>686313656</v>
      </c>
      <c r="C8" s="31">
        <f>SUM(C10:C38)</f>
        <v>131746461</v>
      </c>
      <c r="D8" s="31">
        <f>SUM(D10:D38)</f>
        <v>205869715</v>
      </c>
      <c r="E8" s="31">
        <f>SUM(E10:E38)</f>
        <v>324920395</v>
      </c>
      <c r="F8" s="31">
        <f>SUM(F10:F38)</f>
        <v>1348850227</v>
      </c>
      <c r="G8" s="32">
        <f>SUM(G10:G36)</f>
        <v>0</v>
      </c>
      <c r="H8" s="33">
        <f>SUM(H10:H38)</f>
        <v>101201636</v>
      </c>
      <c r="I8" s="33">
        <f aca="true" t="shared" si="0" ref="I8:N8">SUM(I10:I38)</f>
        <v>9873682</v>
      </c>
      <c r="J8" s="33">
        <f t="shared" si="0"/>
        <v>58014423</v>
      </c>
      <c r="K8" s="33">
        <f t="shared" si="0"/>
        <v>80584431</v>
      </c>
      <c r="L8" s="33">
        <f t="shared" si="0"/>
        <v>29826808</v>
      </c>
      <c r="M8" s="33">
        <f t="shared" si="0"/>
        <v>279500980</v>
      </c>
      <c r="N8" s="32">
        <f t="shared" si="0"/>
        <v>1628351207</v>
      </c>
    </row>
    <row r="9" spans="1:14" s="34" customFormat="1" ht="20.25" customHeight="1">
      <c r="A9" s="35"/>
      <c r="B9" s="31"/>
      <c r="C9" s="31"/>
      <c r="D9" s="31"/>
      <c r="E9" s="31"/>
      <c r="F9" s="31"/>
      <c r="G9" s="36"/>
      <c r="H9" s="33"/>
      <c r="I9" s="33"/>
      <c r="J9" s="33"/>
      <c r="K9" s="33"/>
      <c r="L9" s="33"/>
      <c r="M9" s="33"/>
      <c r="N9" s="37"/>
    </row>
    <row r="10" spans="1:14" s="34" customFormat="1" ht="24.75" customHeight="1">
      <c r="A10" s="35" t="s">
        <v>18</v>
      </c>
      <c r="B10" s="31">
        <v>79489766</v>
      </c>
      <c r="C10" s="31">
        <v>131746461</v>
      </c>
      <c r="D10" s="31">
        <v>10552927</v>
      </c>
      <c r="E10" s="31">
        <v>16385870</v>
      </c>
      <c r="F10" s="31">
        <f>SUM(B10:E10)</f>
        <v>238175024</v>
      </c>
      <c r="G10" s="36"/>
      <c r="H10" s="33">
        <v>8912728</v>
      </c>
      <c r="I10" s="33">
        <v>373917</v>
      </c>
      <c r="J10" s="33">
        <v>28079101</v>
      </c>
      <c r="K10" s="33">
        <v>3754707</v>
      </c>
      <c r="L10" s="33">
        <v>4288693</v>
      </c>
      <c r="M10" s="33">
        <f>SUM(H10:L10)</f>
        <v>45409146</v>
      </c>
      <c r="N10" s="37">
        <f>F10+M10</f>
        <v>283584170</v>
      </c>
    </row>
    <row r="11" spans="1:14" s="34" customFormat="1" ht="21" customHeight="1">
      <c r="A11" s="35"/>
      <c r="B11" s="38"/>
      <c r="C11" s="38"/>
      <c r="D11" s="38"/>
      <c r="E11" s="38"/>
      <c r="F11" s="31"/>
      <c r="G11" s="36"/>
      <c r="H11" s="33"/>
      <c r="I11" s="33"/>
      <c r="J11" s="33"/>
      <c r="K11" s="33"/>
      <c r="L11" s="33"/>
      <c r="M11" s="33"/>
      <c r="N11" s="37"/>
    </row>
    <row r="12" spans="1:14" s="34" customFormat="1" ht="24.75" customHeight="1">
      <c r="A12" s="35" t="s">
        <v>19</v>
      </c>
      <c r="B12" s="31">
        <v>279434990</v>
      </c>
      <c r="C12" s="31">
        <v>0</v>
      </c>
      <c r="D12" s="31">
        <v>632506</v>
      </c>
      <c r="E12" s="31">
        <v>1108443</v>
      </c>
      <c r="F12" s="31">
        <f>SUM(B12:E12)</f>
        <v>281175939</v>
      </c>
      <c r="G12" s="36"/>
      <c r="H12" s="33">
        <v>16672680</v>
      </c>
      <c r="I12" s="33">
        <v>1770107</v>
      </c>
      <c r="J12" s="33">
        <v>0</v>
      </c>
      <c r="K12" s="33">
        <v>70060</v>
      </c>
      <c r="L12" s="33">
        <v>8342000</v>
      </c>
      <c r="M12" s="33">
        <f>SUM(H12:L12)</f>
        <v>26854847</v>
      </c>
      <c r="N12" s="37">
        <f>F12+M12</f>
        <v>308030786</v>
      </c>
    </row>
    <row r="13" spans="1:14" s="34" customFormat="1" ht="20.25" customHeight="1">
      <c r="A13" s="35"/>
      <c r="B13" s="31"/>
      <c r="C13" s="31"/>
      <c r="D13" s="31"/>
      <c r="E13" s="31"/>
      <c r="F13" s="31"/>
      <c r="G13" s="36"/>
      <c r="H13" s="33"/>
      <c r="I13" s="33"/>
      <c r="J13" s="33"/>
      <c r="K13" s="33"/>
      <c r="L13" s="33"/>
      <c r="M13" s="33"/>
      <c r="N13" s="37"/>
    </row>
    <row r="14" spans="1:14" s="34" customFormat="1" ht="24.75" customHeight="1">
      <c r="A14" s="35" t="s">
        <v>20</v>
      </c>
      <c r="B14" s="31">
        <v>70633955</v>
      </c>
      <c r="C14" s="31">
        <v>0</v>
      </c>
      <c r="D14" s="31">
        <v>337897</v>
      </c>
      <c r="E14" s="31">
        <v>443626</v>
      </c>
      <c r="F14" s="31">
        <f>SUM(B14:E14)</f>
        <v>71415478</v>
      </c>
      <c r="G14" s="36"/>
      <c r="H14" s="33">
        <v>6806898</v>
      </c>
      <c r="I14" s="33">
        <v>225453</v>
      </c>
      <c r="J14" s="33">
        <v>0</v>
      </c>
      <c r="K14" s="33">
        <v>648367</v>
      </c>
      <c r="L14" s="33">
        <v>45133</v>
      </c>
      <c r="M14" s="33">
        <f>SUM(H14:L14)</f>
        <v>7725851</v>
      </c>
      <c r="N14" s="37">
        <f>F14+M14</f>
        <v>79141329</v>
      </c>
    </row>
    <row r="15" spans="1:14" s="34" customFormat="1" ht="20.25" customHeight="1">
      <c r="A15" s="35"/>
      <c r="B15" s="31"/>
      <c r="C15" s="31"/>
      <c r="D15" s="31"/>
      <c r="E15" s="31"/>
      <c r="F15" s="31"/>
      <c r="G15" s="36"/>
      <c r="H15" s="33"/>
      <c r="I15" s="33"/>
      <c r="J15" s="33"/>
      <c r="K15" s="33"/>
      <c r="L15" s="33"/>
      <c r="M15" s="33"/>
      <c r="N15" s="37"/>
    </row>
    <row r="16" spans="1:14" s="34" customFormat="1" ht="24.75" customHeight="1">
      <c r="A16" s="35" t="s">
        <v>21</v>
      </c>
      <c r="B16" s="31">
        <v>39608302</v>
      </c>
      <c r="C16" s="31">
        <v>0</v>
      </c>
      <c r="D16" s="31">
        <v>102105368</v>
      </c>
      <c r="E16" s="31">
        <v>24273521</v>
      </c>
      <c r="F16" s="31">
        <f>SUM(B16:E16)</f>
        <v>165987191</v>
      </c>
      <c r="G16" s="36"/>
      <c r="H16" s="33">
        <v>4933395</v>
      </c>
      <c r="I16" s="33">
        <v>6200</v>
      </c>
      <c r="J16" s="33">
        <v>7118661</v>
      </c>
      <c r="K16" s="33">
        <v>15532885</v>
      </c>
      <c r="L16" s="33">
        <v>4959658</v>
      </c>
      <c r="M16" s="33">
        <f>SUM(H16:L16)</f>
        <v>32550799</v>
      </c>
      <c r="N16" s="37">
        <f>F16+M16</f>
        <v>198537990</v>
      </c>
    </row>
    <row r="17" spans="1:14" s="34" customFormat="1" ht="20.25" customHeight="1">
      <c r="A17" s="35"/>
      <c r="B17" s="31"/>
      <c r="C17" s="31"/>
      <c r="D17" s="31"/>
      <c r="E17" s="31"/>
      <c r="F17" s="31"/>
      <c r="G17" s="36"/>
      <c r="H17" s="33"/>
      <c r="I17" s="33"/>
      <c r="J17" s="33"/>
      <c r="K17" s="33"/>
      <c r="L17" s="33"/>
      <c r="M17" s="33"/>
      <c r="N17" s="37"/>
    </row>
    <row r="18" spans="1:14" s="34" customFormat="1" ht="24.75" customHeight="1">
      <c r="A18" s="35" t="s">
        <v>22</v>
      </c>
      <c r="B18" s="31">
        <v>6913372</v>
      </c>
      <c r="C18" s="31">
        <v>0</v>
      </c>
      <c r="D18" s="31">
        <v>9470597</v>
      </c>
      <c r="E18" s="31">
        <v>10427897</v>
      </c>
      <c r="F18" s="31">
        <f>SUM(B18:E18)</f>
        <v>26811866</v>
      </c>
      <c r="G18" s="36"/>
      <c r="H18" s="33">
        <v>808156</v>
      </c>
      <c r="I18" s="33">
        <v>0</v>
      </c>
      <c r="J18" s="33">
        <v>524000</v>
      </c>
      <c r="K18" s="33">
        <v>314994</v>
      </c>
      <c r="L18" s="33">
        <v>934957</v>
      </c>
      <c r="M18" s="33">
        <f>SUM(H18:L18)</f>
        <v>2582107</v>
      </c>
      <c r="N18" s="37">
        <f>F18+M18</f>
        <v>29393973</v>
      </c>
    </row>
    <row r="19" spans="1:14" s="34" customFormat="1" ht="21" customHeight="1">
      <c r="A19" s="35"/>
      <c r="B19" s="31"/>
      <c r="C19" s="31"/>
      <c r="D19" s="31"/>
      <c r="E19" s="31"/>
      <c r="F19" s="31"/>
      <c r="G19" s="36"/>
      <c r="H19" s="33"/>
      <c r="I19" s="33"/>
      <c r="J19" s="33"/>
      <c r="K19" s="33"/>
      <c r="L19" s="33"/>
      <c r="M19" s="33"/>
      <c r="N19" s="37"/>
    </row>
    <row r="20" spans="1:14" s="34" customFormat="1" ht="24.75" customHeight="1">
      <c r="A20" s="35" t="s">
        <v>23</v>
      </c>
      <c r="B20" s="31">
        <v>138406539</v>
      </c>
      <c r="C20" s="31">
        <v>0</v>
      </c>
      <c r="D20" s="31">
        <v>32681616</v>
      </c>
      <c r="E20" s="31">
        <v>239399158</v>
      </c>
      <c r="F20" s="31">
        <f>SUM(B20:E20)</f>
        <v>410487313</v>
      </c>
      <c r="G20" s="36"/>
      <c r="H20" s="33">
        <v>93175</v>
      </c>
      <c r="I20" s="33">
        <v>0</v>
      </c>
      <c r="J20" s="33">
        <v>198245</v>
      </c>
      <c r="K20" s="33">
        <v>157760</v>
      </c>
      <c r="L20" s="33">
        <v>810023</v>
      </c>
      <c r="M20" s="33">
        <f>SUM(H20:L20)</f>
        <v>1259203</v>
      </c>
      <c r="N20" s="37">
        <f>F20+M20</f>
        <v>411746516</v>
      </c>
    </row>
    <row r="21" spans="1:14" s="34" customFormat="1" ht="20.25" customHeight="1">
      <c r="A21" s="35"/>
      <c r="B21" s="31"/>
      <c r="C21" s="31"/>
      <c r="D21" s="31"/>
      <c r="E21" s="31"/>
      <c r="F21" s="31"/>
      <c r="G21" s="36"/>
      <c r="H21" s="33"/>
      <c r="I21" s="33"/>
      <c r="J21" s="33"/>
      <c r="K21" s="33"/>
      <c r="L21" s="33"/>
      <c r="M21" s="33"/>
      <c r="N21" s="37"/>
    </row>
    <row r="22" spans="1:14" s="34" customFormat="1" ht="24.75" customHeight="1">
      <c r="A22" s="35" t="s">
        <v>24</v>
      </c>
      <c r="B22" s="31">
        <v>6962</v>
      </c>
      <c r="C22" s="31">
        <v>0</v>
      </c>
      <c r="D22" s="31">
        <v>0</v>
      </c>
      <c r="E22" s="31">
        <v>0</v>
      </c>
      <c r="F22" s="31">
        <f>SUM(B22:E22)</f>
        <v>6962</v>
      </c>
      <c r="G22" s="36"/>
      <c r="H22" s="33">
        <v>2766661</v>
      </c>
      <c r="I22" s="33">
        <v>0</v>
      </c>
      <c r="J22" s="33">
        <v>7251623</v>
      </c>
      <c r="K22" s="33">
        <v>1981957</v>
      </c>
      <c r="L22" s="33">
        <v>0</v>
      </c>
      <c r="M22" s="33">
        <f>SUM(H22:L22)</f>
        <v>12000241</v>
      </c>
      <c r="N22" s="37">
        <f>F22+M22</f>
        <v>12007203</v>
      </c>
    </row>
    <row r="23" spans="1:14" s="34" customFormat="1" ht="20.25" customHeight="1">
      <c r="A23" s="35"/>
      <c r="B23" s="31"/>
      <c r="C23" s="31"/>
      <c r="D23" s="31"/>
      <c r="E23" s="31"/>
      <c r="F23" s="31"/>
      <c r="G23" s="36"/>
      <c r="H23" s="33"/>
      <c r="I23" s="33"/>
      <c r="J23" s="33"/>
      <c r="K23" s="33"/>
      <c r="L23" s="33"/>
      <c r="M23" s="33"/>
      <c r="N23" s="37"/>
    </row>
    <row r="24" spans="1:14" s="34" customFormat="1" ht="24.75" customHeight="1">
      <c r="A24" s="35" t="s">
        <v>25</v>
      </c>
      <c r="B24" s="31">
        <v>7883413</v>
      </c>
      <c r="C24" s="31">
        <v>0</v>
      </c>
      <c r="D24" s="31">
        <v>1535037</v>
      </c>
      <c r="E24" s="31">
        <v>4166767</v>
      </c>
      <c r="F24" s="31">
        <f>SUM(B24:E24)</f>
        <v>13585217</v>
      </c>
      <c r="G24" s="36"/>
      <c r="H24" s="33">
        <v>3651842</v>
      </c>
      <c r="I24" s="33">
        <v>442161</v>
      </c>
      <c r="J24" s="33">
        <v>119354</v>
      </c>
      <c r="K24" s="33">
        <v>2132628</v>
      </c>
      <c r="L24" s="33">
        <v>406083</v>
      </c>
      <c r="M24" s="33">
        <f>SUM(H24:L24)</f>
        <v>6752068</v>
      </c>
      <c r="N24" s="37">
        <f>F24+M24</f>
        <v>20337285</v>
      </c>
    </row>
    <row r="25" spans="1:14" s="34" customFormat="1" ht="20.25" customHeight="1">
      <c r="A25" s="35"/>
      <c r="B25" s="31"/>
      <c r="C25" s="31"/>
      <c r="D25" s="31"/>
      <c r="E25" s="31"/>
      <c r="F25" s="31"/>
      <c r="G25" s="36"/>
      <c r="H25" s="33"/>
      <c r="I25" s="33"/>
      <c r="J25" s="33"/>
      <c r="K25" s="33"/>
      <c r="L25" s="33"/>
      <c r="M25" s="33"/>
      <c r="N25" s="37"/>
    </row>
    <row r="26" spans="1:14" s="34" customFormat="1" ht="24.75" customHeight="1">
      <c r="A26" s="35" t="s">
        <v>26</v>
      </c>
      <c r="B26" s="31">
        <v>827269</v>
      </c>
      <c r="C26" s="31">
        <v>0</v>
      </c>
      <c r="D26" s="31">
        <v>0</v>
      </c>
      <c r="E26" s="31">
        <v>2070</v>
      </c>
      <c r="F26" s="31">
        <f>SUM(B26:E26)</f>
        <v>829339</v>
      </c>
      <c r="G26" s="36"/>
      <c r="H26" s="33">
        <v>80586</v>
      </c>
      <c r="I26" s="33">
        <v>0</v>
      </c>
      <c r="J26" s="33">
        <v>0</v>
      </c>
      <c r="K26" s="33">
        <v>0</v>
      </c>
      <c r="L26" s="33">
        <v>11301</v>
      </c>
      <c r="M26" s="33">
        <f>SUM(H26:L26)</f>
        <v>91887</v>
      </c>
      <c r="N26" s="37">
        <f>F26+M26</f>
        <v>921226</v>
      </c>
    </row>
    <row r="27" spans="1:14" s="34" customFormat="1" ht="21" customHeight="1">
      <c r="A27" s="35"/>
      <c r="B27" s="31"/>
      <c r="C27" s="31"/>
      <c r="D27" s="31"/>
      <c r="E27" s="31"/>
      <c r="F27" s="31"/>
      <c r="G27" s="36"/>
      <c r="H27" s="33"/>
      <c r="I27" s="33"/>
      <c r="J27" s="33"/>
      <c r="K27" s="33"/>
      <c r="L27" s="33"/>
      <c r="M27" s="33"/>
      <c r="N27" s="37"/>
    </row>
    <row r="28" spans="1:14" s="34" customFormat="1" ht="24.75" customHeight="1">
      <c r="A28" s="35" t="s">
        <v>27</v>
      </c>
      <c r="B28" s="31">
        <v>18458209</v>
      </c>
      <c r="C28" s="31">
        <v>0</v>
      </c>
      <c r="D28" s="31">
        <v>14580919</v>
      </c>
      <c r="E28" s="31">
        <v>4870169</v>
      </c>
      <c r="F28" s="31">
        <f>SUM(B28:E28)</f>
        <v>37909297</v>
      </c>
      <c r="G28" s="36"/>
      <c r="H28" s="33">
        <v>17416908</v>
      </c>
      <c r="I28" s="33">
        <v>3303276</v>
      </c>
      <c r="J28" s="33">
        <v>1578526</v>
      </c>
      <c r="K28" s="33">
        <v>3681133</v>
      </c>
      <c r="L28" s="33">
        <v>4295086</v>
      </c>
      <c r="M28" s="33">
        <f>SUM(H28:L28)</f>
        <v>30274929</v>
      </c>
      <c r="N28" s="37">
        <f>F28+M28</f>
        <v>68184226</v>
      </c>
    </row>
    <row r="29" spans="1:14" s="34" customFormat="1" ht="20.25" customHeight="1">
      <c r="A29" s="35"/>
      <c r="B29" s="31"/>
      <c r="C29" s="31"/>
      <c r="D29" s="31"/>
      <c r="E29" s="31"/>
      <c r="F29" s="31"/>
      <c r="G29" s="36"/>
      <c r="H29" s="33"/>
      <c r="I29" s="33"/>
      <c r="J29" s="33"/>
      <c r="K29" s="33"/>
      <c r="L29" s="33"/>
      <c r="M29" s="33"/>
      <c r="N29" s="37"/>
    </row>
    <row r="30" spans="1:14" s="34" customFormat="1" ht="24.75" customHeight="1">
      <c r="A30" s="35" t="s">
        <v>28</v>
      </c>
      <c r="B30" s="31">
        <v>8578012</v>
      </c>
      <c r="C30" s="31">
        <v>0</v>
      </c>
      <c r="D30" s="31">
        <v>94061</v>
      </c>
      <c r="E30" s="31">
        <v>22532392</v>
      </c>
      <c r="F30" s="31">
        <f>SUM(B30:E30)</f>
        <v>31204465</v>
      </c>
      <c r="G30" s="36"/>
      <c r="H30" s="33">
        <v>256554</v>
      </c>
      <c r="I30" s="33">
        <v>56000</v>
      </c>
      <c r="J30" s="33">
        <v>0</v>
      </c>
      <c r="K30" s="33">
        <v>2957499</v>
      </c>
      <c r="L30" s="33">
        <v>412220</v>
      </c>
      <c r="M30" s="33">
        <f>SUM(H30:L30)</f>
        <v>3682273</v>
      </c>
      <c r="N30" s="37">
        <f>F30+M30</f>
        <v>34886738</v>
      </c>
    </row>
    <row r="31" spans="1:14" s="34" customFormat="1" ht="20.25" customHeight="1">
      <c r="A31" s="35"/>
      <c r="B31" s="31"/>
      <c r="C31" s="31"/>
      <c r="D31" s="31"/>
      <c r="E31" s="31"/>
      <c r="F31" s="31"/>
      <c r="G31" s="36"/>
      <c r="H31" s="33"/>
      <c r="I31" s="33"/>
      <c r="J31" s="33"/>
      <c r="K31" s="33"/>
      <c r="L31" s="33"/>
      <c r="M31" s="33"/>
      <c r="N31" s="37"/>
    </row>
    <row r="32" spans="1:14" s="34" customFormat="1" ht="24.75" customHeight="1">
      <c r="A32" s="35" t="s">
        <v>29</v>
      </c>
      <c r="B32" s="31">
        <v>8671927</v>
      </c>
      <c r="C32" s="31">
        <v>0</v>
      </c>
      <c r="D32" s="31">
        <v>2913612</v>
      </c>
      <c r="E32" s="31">
        <v>745305</v>
      </c>
      <c r="F32" s="31">
        <f>SUM(B32:E32)</f>
        <v>12330844</v>
      </c>
      <c r="G32" s="36"/>
      <c r="H32" s="33">
        <v>27163937</v>
      </c>
      <c r="I32" s="33">
        <v>2805919</v>
      </c>
      <c r="J32" s="33">
        <v>8314413</v>
      </c>
      <c r="K32" s="33">
        <v>28439664</v>
      </c>
      <c r="L32" s="33">
        <v>320854</v>
      </c>
      <c r="M32" s="33">
        <f>SUM(H32:L32)</f>
        <v>67044787</v>
      </c>
      <c r="N32" s="37">
        <f>F32+M32</f>
        <v>79375631</v>
      </c>
    </row>
    <row r="33" spans="1:14" s="34" customFormat="1" ht="21" customHeight="1">
      <c r="A33" s="35"/>
      <c r="B33" s="31"/>
      <c r="C33" s="31"/>
      <c r="D33" s="31"/>
      <c r="E33" s="31"/>
      <c r="F33" s="31"/>
      <c r="G33" s="36"/>
      <c r="H33" s="33"/>
      <c r="I33" s="33"/>
      <c r="J33" s="33"/>
      <c r="K33" s="33"/>
      <c r="L33" s="33"/>
      <c r="M33" s="33"/>
      <c r="N33" s="37"/>
    </row>
    <row r="34" spans="1:14" s="34" customFormat="1" ht="24.75" customHeight="1">
      <c r="A34" s="35" t="s">
        <v>30</v>
      </c>
      <c r="B34" s="31">
        <v>14953002</v>
      </c>
      <c r="C34" s="31">
        <v>0</v>
      </c>
      <c r="D34" s="31">
        <v>856335</v>
      </c>
      <c r="E34" s="31">
        <v>466332</v>
      </c>
      <c r="F34" s="31">
        <f>SUM(B34:E34)</f>
        <v>16275669</v>
      </c>
      <c r="G34" s="36"/>
      <c r="H34" s="33">
        <v>6496361</v>
      </c>
      <c r="I34" s="33">
        <v>314300</v>
      </c>
      <c r="J34" s="33">
        <v>4830500</v>
      </c>
      <c r="K34" s="33">
        <v>17157000</v>
      </c>
      <c r="L34" s="33">
        <v>5000000</v>
      </c>
      <c r="M34" s="33">
        <f>SUM(H34:L34)</f>
        <v>33798161</v>
      </c>
      <c r="N34" s="37">
        <f>F34+M34</f>
        <v>50073830</v>
      </c>
    </row>
    <row r="35" spans="1:14" s="34" customFormat="1" ht="20.25" customHeight="1">
      <c r="A35" s="35"/>
      <c r="B35" s="31"/>
      <c r="C35" s="31"/>
      <c r="D35" s="31"/>
      <c r="E35" s="31"/>
      <c r="F35" s="31"/>
      <c r="G35" s="36"/>
      <c r="H35" s="33"/>
      <c r="I35" s="33"/>
      <c r="J35" s="33"/>
      <c r="K35" s="33"/>
      <c r="L35" s="33"/>
      <c r="M35" s="33"/>
      <c r="N35" s="37"/>
    </row>
    <row r="36" spans="1:14" s="39" customFormat="1" ht="24.75" customHeight="1">
      <c r="A36" s="35" t="s">
        <v>31</v>
      </c>
      <c r="B36" s="31">
        <v>4046938</v>
      </c>
      <c r="C36" s="31">
        <v>0</v>
      </c>
      <c r="D36" s="31">
        <v>1853267</v>
      </c>
      <c r="E36" s="31">
        <v>55272</v>
      </c>
      <c r="F36" s="31">
        <f>SUM(B36:E36)</f>
        <v>5955477</v>
      </c>
      <c r="G36" s="36"/>
      <c r="H36" s="33">
        <v>1141755</v>
      </c>
      <c r="I36" s="33">
        <v>576349</v>
      </c>
      <c r="J36" s="33">
        <v>0</v>
      </c>
      <c r="K36" s="33">
        <v>3255777</v>
      </c>
      <c r="L36" s="33">
        <v>800</v>
      </c>
      <c r="M36" s="33">
        <f>SUM(H36:L36)</f>
        <v>4974681</v>
      </c>
      <c r="N36" s="37">
        <f>F36+M36</f>
        <v>10930158</v>
      </c>
    </row>
    <row r="37" spans="1:14" s="34" customFormat="1" ht="21" customHeight="1">
      <c r="A37" s="35"/>
      <c r="B37" s="31"/>
      <c r="C37" s="31"/>
      <c r="D37" s="31"/>
      <c r="E37" s="31"/>
      <c r="F37" s="31"/>
      <c r="G37" s="36"/>
      <c r="H37" s="33"/>
      <c r="I37" s="33"/>
      <c r="J37" s="33"/>
      <c r="K37" s="33"/>
      <c r="L37" s="33"/>
      <c r="M37" s="33"/>
      <c r="N37" s="37"/>
    </row>
    <row r="38" spans="1:14" s="39" customFormat="1" ht="24.75" customHeight="1">
      <c r="A38" s="35" t="s">
        <v>32</v>
      </c>
      <c r="B38" s="31">
        <v>8401000</v>
      </c>
      <c r="C38" s="31">
        <v>0</v>
      </c>
      <c r="D38" s="31">
        <v>28255573</v>
      </c>
      <c r="E38" s="31">
        <v>43573</v>
      </c>
      <c r="F38" s="31">
        <f>SUM(B38:E38)</f>
        <v>36700146</v>
      </c>
      <c r="G38" s="36"/>
      <c r="H38" s="33">
        <v>4000000</v>
      </c>
      <c r="I38" s="33">
        <v>0</v>
      </c>
      <c r="J38" s="33">
        <v>0</v>
      </c>
      <c r="K38" s="33">
        <v>500000</v>
      </c>
      <c r="L38" s="33">
        <v>0</v>
      </c>
      <c r="M38" s="33">
        <f>SUM(H38:L38)</f>
        <v>4500000</v>
      </c>
      <c r="N38" s="37">
        <f>F38+M38</f>
        <v>41200146</v>
      </c>
    </row>
    <row r="39" spans="1:14" s="34" customFormat="1" ht="12" customHeight="1">
      <c r="A39" s="40"/>
      <c r="B39" s="41"/>
      <c r="C39" s="41"/>
      <c r="D39" s="41"/>
      <c r="E39" s="42"/>
      <c r="F39" s="42"/>
      <c r="G39" s="43"/>
      <c r="H39" s="44"/>
      <c r="I39" s="45"/>
      <c r="J39" s="42"/>
      <c r="K39" s="42"/>
      <c r="L39" s="45"/>
      <c r="M39" s="41"/>
      <c r="N39" s="43"/>
    </row>
  </sheetData>
  <mergeCells count="6">
    <mergeCell ref="N5:N6"/>
    <mergeCell ref="F1:G1"/>
    <mergeCell ref="E2:G2"/>
    <mergeCell ref="F4:G4"/>
    <mergeCell ref="G5:M5"/>
    <mergeCell ref="B5:F5"/>
  </mergeCells>
  <printOptions horizontalCentered="1"/>
  <pageMargins left="0.5511811023622047" right="0.4724409448818898" top="0.5905511811023623" bottom="0.393700787401574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J822</cp:lastModifiedBy>
  <cp:lastPrinted>2007-08-15T11:25:13Z</cp:lastPrinted>
  <dcterms:created xsi:type="dcterms:W3CDTF">2002-04-04T02:59:08Z</dcterms:created>
  <dcterms:modified xsi:type="dcterms:W3CDTF">2007-09-29T03:15:12Z</dcterms:modified>
  <cp:category/>
  <cp:version/>
  <cp:contentType/>
  <cp:contentStatus/>
</cp:coreProperties>
</file>